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" windowWidth="19200" windowHeight="13035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I120" i="1"/>
  <c r="H120"/>
  <c r="A120"/>
  <c r="I119"/>
  <c r="H119"/>
  <c r="A119"/>
  <c r="I118"/>
  <c r="H118"/>
  <c r="A118"/>
  <c r="I117"/>
  <c r="H117"/>
  <c r="A117"/>
  <c r="I116"/>
  <c r="H116"/>
  <c r="H121" s="1"/>
  <c r="H122" s="1"/>
  <c r="A116"/>
  <c r="I112"/>
  <c r="H112"/>
  <c r="A112"/>
  <c r="I111"/>
  <c r="H111"/>
  <c r="A111"/>
  <c r="I110"/>
  <c r="A110"/>
  <c r="I109"/>
  <c r="H109"/>
  <c r="A109"/>
  <c r="I108"/>
  <c r="H108"/>
  <c r="A108"/>
  <c r="I107"/>
  <c r="I113" s="1"/>
  <c r="I114" s="1"/>
  <c r="H107"/>
  <c r="H113" s="1"/>
  <c r="H114" s="1"/>
  <c r="A107"/>
  <c r="I104"/>
  <c r="I105" s="1"/>
  <c r="H104"/>
  <c r="H105" s="1"/>
  <c r="B87"/>
  <c r="B86"/>
  <c r="B85"/>
  <c r="B84"/>
  <c r="B83"/>
  <c r="B82"/>
  <c r="I121" l="1"/>
  <c r="I122" s="1"/>
</calcChain>
</file>

<file path=xl/comments1.xml><?xml version="1.0" encoding="utf-8"?>
<comments xmlns="http://schemas.openxmlformats.org/spreadsheetml/2006/main">
  <authors>
    <author>Jarek</author>
    <author>Ludwik Wicki</author>
  </authors>
  <commentList>
    <comment ref="C33" authorId="0">
      <text>
        <r>
          <rPr>
            <b/>
            <sz val="8"/>
            <color indexed="81"/>
            <rFont val="Tahoma"/>
            <family val="2"/>
            <charset val="238"/>
          </rPr>
          <t>JG:</t>
        </r>
        <r>
          <rPr>
            <sz val="8"/>
            <color indexed="81"/>
            <rFont val="Tahoma"/>
            <family val="2"/>
            <charset val="238"/>
          </rPr>
          <t xml:space="preserve">
Nie stosować wypunktowania. Pisać należy w jednym akapicie. Każde zdanie opisuje jedno zaganienie</t>
        </r>
      </text>
    </comment>
    <comment ref="C38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JG: Powinno być min. 4, maks. 8 kompetencji (zaleca się 4-5)
</t>
        </r>
        <r>
          <rPr>
            <sz val="8"/>
            <color indexed="81"/>
            <rFont val="Tahoma"/>
            <family val="2"/>
            <charset val="238"/>
          </rPr>
          <t xml:space="preserve">
Proszę numerować efekty kształcenia: od 01, kolejno, 02, 03 itd. 
W opisie efektów kształcenia dla przedmiotu zaleca się używać czasowników akcji. Przykładowe zestawienie znajduje się w załączniku.
Zaleca się, aby wśród efektów kształcenia </t>
        </r>
        <r>
          <rPr>
            <b/>
            <sz val="8"/>
            <color indexed="81"/>
            <rFont val="Tahoma"/>
            <family val="2"/>
            <charset val="238"/>
          </rPr>
          <t>występowały efekty z obszaru</t>
        </r>
        <r>
          <rPr>
            <sz val="8"/>
            <color indexed="81"/>
            <rFont val="Tahoma"/>
            <family val="2"/>
            <charset val="238"/>
          </rPr>
          <t>:
- wiedza,
- umiejętności,
- inne kompetencje (personalne i społeczne).</t>
        </r>
      </text>
    </comment>
    <comment ref="E42" authorId="0">
      <text>
        <r>
          <rPr>
            <b/>
            <sz val="8"/>
            <color indexed="81"/>
            <rFont val="Tahoma"/>
            <family val="2"/>
            <charset val="238"/>
          </rPr>
          <t>JG:</t>
        </r>
        <r>
          <rPr>
            <sz val="8"/>
            <color indexed="81"/>
            <rFont val="Tahoma"/>
            <family val="2"/>
            <charset val="238"/>
          </rPr>
          <t xml:space="preserve">
Trzeba wypełnić pola przy sposobach weryfikacji przewidzianych dla przedmiotu.
Należy podać numer(y) efektu(ów), które są weryfikowane danym sposobem.
</t>
        </r>
        <r>
          <rPr>
            <b/>
            <sz val="8"/>
            <color indexed="81"/>
            <rFont val="Tahoma"/>
            <family val="2"/>
            <charset val="238"/>
          </rPr>
          <t>Każdy zdefiniowany efeky musi być weryfikowany!</t>
        </r>
      </text>
    </comment>
    <comment ref="I49" authorId="1">
      <text>
        <r>
          <rPr>
            <b/>
            <sz val="8"/>
            <color indexed="81"/>
            <rFont val="Tahoma"/>
            <family val="2"/>
            <charset val="238"/>
          </rPr>
          <t>Ludwik Wicki:</t>
        </r>
        <r>
          <rPr>
            <sz val="8"/>
            <color indexed="81"/>
            <rFont val="Tahoma"/>
            <family val="2"/>
            <charset val="238"/>
          </rPr>
          <t xml:space="preserve">
Można tak, np. dokumentować aktywność na ćwiczeniach i inne oceny wynikające z obserwacji na ćwiczeniach.</t>
        </r>
      </text>
    </comment>
    <comment ref="F50" authorId="1">
      <text>
        <r>
          <rPr>
            <b/>
            <sz val="8"/>
            <color indexed="81"/>
            <rFont val="Tahoma"/>
            <family val="2"/>
            <charset val="238"/>
          </rPr>
          <t>Ludwik Wicki:</t>
        </r>
        <r>
          <rPr>
            <sz val="8"/>
            <color indexed="81"/>
            <rFont val="Tahoma"/>
            <family val="2"/>
            <charset val="238"/>
          </rPr>
          <t xml:space="preserve">
To, na przykład dla egzaminu ustnego.</t>
        </r>
      </text>
    </comment>
    <comment ref="A63" authorId="1">
      <text>
        <r>
          <rPr>
            <b/>
            <sz val="8"/>
            <color indexed="81"/>
            <rFont val="Tahoma"/>
            <family val="2"/>
            <charset val="238"/>
          </rPr>
          <t>Ludwik Wicki:</t>
        </r>
        <r>
          <rPr>
            <sz val="8"/>
            <color indexed="81"/>
            <rFont val="Tahoma"/>
            <family val="2"/>
            <charset val="238"/>
          </rPr>
          <t xml:space="preserve">
Prosimy o zachowanie jednolitego formatu wpisów:
1. Kaczmarczyk, S. 2011. Badania marketingowe. Podstawy metodyczne. Wydanie IV zmienione. PWE, Warszawa.
2. .....</t>
        </r>
      </text>
    </comment>
    <comment ref="A64" authorId="1">
      <text>
        <r>
          <rPr>
            <b/>
            <sz val="8"/>
            <color indexed="81"/>
            <rFont val="Tahoma"/>
            <family val="2"/>
            <charset val="238"/>
          </rPr>
          <t>Ludwik Wicki:</t>
        </r>
        <r>
          <rPr>
            <sz val="8"/>
            <color indexed="81"/>
            <rFont val="Tahoma"/>
            <family val="2"/>
            <charset val="238"/>
          </rPr>
          <t xml:space="preserve">
Format
Kaczmarczyk, S. 2011. Badania marketingowe. Podstawy metodyczne. Wydanie IV zmienione. PWE, Warszawa.</t>
        </r>
      </text>
    </comment>
  </commentList>
</comments>
</file>

<file path=xl/sharedStrings.xml><?xml version="1.0" encoding="utf-8"?>
<sst xmlns="http://schemas.openxmlformats.org/spreadsheetml/2006/main" count="202" uniqueCount="169">
  <si>
    <t>Rok akademicki:</t>
  </si>
  <si>
    <t>Grupa przedmiotów</t>
  </si>
  <si>
    <t>Numer katalogowy:</t>
  </si>
  <si>
    <r>
      <t>Tłumaczenie nazwy na jęz. angielski</t>
    </r>
    <r>
      <rPr>
        <vertAlign val="superscript"/>
        <sz val="8"/>
        <color indexed="8"/>
        <rFont val="Arial"/>
        <family val="2"/>
        <charset val="238"/>
      </rPr>
      <t>3)</t>
    </r>
    <r>
      <rPr>
        <sz val="8"/>
        <color indexed="8"/>
        <rFont val="Arial"/>
        <family val="2"/>
        <charset val="238"/>
      </rPr>
      <t xml:space="preserve">: </t>
    </r>
  </si>
  <si>
    <r>
      <t>Kierunek studiów</t>
    </r>
    <r>
      <rPr>
        <vertAlign val="superscript"/>
        <sz val="8"/>
        <color indexed="8"/>
        <rFont val="Arial"/>
        <family val="2"/>
        <charset val="238"/>
      </rPr>
      <t>4)</t>
    </r>
    <r>
      <rPr>
        <sz val="8"/>
        <color indexed="8"/>
        <rFont val="Arial"/>
        <family val="2"/>
        <charset val="238"/>
      </rPr>
      <t xml:space="preserve">: </t>
    </r>
  </si>
  <si>
    <t>Ekonomia</t>
  </si>
  <si>
    <r>
      <t>Koordynator przedmiotu</t>
    </r>
    <r>
      <rPr>
        <vertAlign val="superscript"/>
        <sz val="8"/>
        <color indexed="8"/>
        <rFont val="Arial"/>
        <family val="2"/>
        <charset val="238"/>
      </rPr>
      <t>5)</t>
    </r>
    <r>
      <rPr>
        <sz val="8"/>
        <color indexed="8"/>
        <rFont val="Arial"/>
        <family val="2"/>
        <charset val="238"/>
      </rPr>
      <t xml:space="preserve">: </t>
    </r>
  </si>
  <si>
    <r>
      <t>Prowadzący zajęcia</t>
    </r>
    <r>
      <rPr>
        <vertAlign val="superscript"/>
        <sz val="8"/>
        <color indexed="8"/>
        <rFont val="Arial"/>
        <family val="2"/>
        <charset val="238"/>
      </rPr>
      <t>6)</t>
    </r>
    <r>
      <rPr>
        <sz val="8"/>
        <color indexed="8"/>
        <rFont val="Arial"/>
        <family val="2"/>
        <charset val="238"/>
      </rPr>
      <t xml:space="preserve">: </t>
    </r>
  </si>
  <si>
    <r>
      <t>Jednostka realizująca</t>
    </r>
    <r>
      <rPr>
        <vertAlign val="superscript"/>
        <sz val="8"/>
        <color indexed="8"/>
        <rFont val="Arial"/>
        <family val="2"/>
        <charset val="238"/>
      </rPr>
      <t>7)</t>
    </r>
    <r>
      <rPr>
        <sz val="8"/>
        <color indexed="8"/>
        <rFont val="Arial"/>
        <family val="2"/>
        <charset val="238"/>
      </rPr>
      <t>:</t>
    </r>
  </si>
  <si>
    <t>Katedra Ekonomii i Polityki Gospodarczej</t>
  </si>
  <si>
    <r>
      <t>Wydział, dla którego przedmiot jest realizowany</t>
    </r>
    <r>
      <rPr>
        <vertAlign val="superscript"/>
        <sz val="8"/>
        <color indexed="8"/>
        <rFont val="Arial"/>
        <family val="2"/>
        <charset val="238"/>
      </rPr>
      <t>8)</t>
    </r>
    <r>
      <rPr>
        <sz val="8"/>
        <color indexed="8"/>
        <rFont val="Arial"/>
        <family val="2"/>
        <charset val="238"/>
      </rPr>
      <t>:</t>
    </r>
  </si>
  <si>
    <t xml:space="preserve">Wydział Nauk Ekonomicznych </t>
  </si>
  <si>
    <r>
      <t>Status przedmiotu</t>
    </r>
    <r>
      <rPr>
        <vertAlign val="superscript"/>
        <sz val="8"/>
        <color indexed="8"/>
        <rFont val="Arial"/>
        <family val="2"/>
        <charset val="238"/>
      </rPr>
      <t>9)</t>
    </r>
    <r>
      <rPr>
        <sz val="8"/>
        <color indexed="8"/>
        <rFont val="Arial"/>
        <family val="2"/>
        <charset val="238"/>
      </rPr>
      <t xml:space="preserve">: </t>
    </r>
  </si>
  <si>
    <t>a) przedmiot</t>
  </si>
  <si>
    <t>b) stopień</t>
  </si>
  <si>
    <t>c) rok</t>
  </si>
  <si>
    <t>d) forma studiów</t>
  </si>
  <si>
    <r>
      <t>Cykl dydaktyczny</t>
    </r>
    <r>
      <rPr>
        <vertAlign val="superscript"/>
        <sz val="8"/>
        <color indexed="8"/>
        <rFont val="Arial"/>
        <family val="2"/>
        <charset val="238"/>
      </rPr>
      <t>10)</t>
    </r>
    <r>
      <rPr>
        <sz val="8"/>
        <color indexed="8"/>
        <rFont val="Arial"/>
        <family val="2"/>
        <charset val="238"/>
      </rPr>
      <t xml:space="preserve">: </t>
    </r>
  </si>
  <si>
    <t>a) semestr</t>
  </si>
  <si>
    <r>
      <t>b) Jęz. wykładowy</t>
    </r>
    <r>
      <rPr>
        <vertAlign val="superscript"/>
        <sz val="8"/>
        <color indexed="8"/>
        <rFont val="Arial"/>
        <family val="2"/>
        <charset val="238"/>
      </rPr>
      <t>11)</t>
    </r>
  </si>
  <si>
    <t>letni</t>
  </si>
  <si>
    <t>polski</t>
  </si>
  <si>
    <r>
      <t>Założenia i cele przedmiotu</t>
    </r>
    <r>
      <rPr>
        <vertAlign val="superscript"/>
        <sz val="8"/>
        <color indexed="8"/>
        <rFont val="Arial"/>
        <family val="2"/>
        <charset val="238"/>
      </rPr>
      <t>12)</t>
    </r>
    <r>
      <rPr>
        <sz val="8"/>
        <color indexed="8"/>
        <rFont val="Arial"/>
        <family val="2"/>
        <charset val="238"/>
      </rPr>
      <t>:</t>
    </r>
  </si>
  <si>
    <t>Celem przedmiotu jest:</t>
  </si>
  <si>
    <r>
      <t>Formy dydaktyczne, liczba godzin</t>
    </r>
    <r>
      <rPr>
        <vertAlign val="superscript"/>
        <sz val="8"/>
        <color indexed="8"/>
        <rFont val="Arial"/>
        <family val="2"/>
        <charset val="238"/>
      </rPr>
      <t>13)</t>
    </r>
    <r>
      <rPr>
        <sz val="8"/>
        <color indexed="8"/>
        <rFont val="Arial"/>
        <family val="2"/>
        <charset val="238"/>
      </rPr>
      <t>:</t>
    </r>
  </si>
  <si>
    <t>a) forma dydaktyczna</t>
  </si>
  <si>
    <t>b) liczba godzin (stacjonarne   i    niestacjonarne)</t>
  </si>
  <si>
    <t>a1) wykład</t>
  </si>
  <si>
    <t>a2) ćwiczenia audytoryjne</t>
  </si>
  <si>
    <t>a3) ćwiczenia laboratoryjne</t>
  </si>
  <si>
    <t>a4) seminaria</t>
  </si>
  <si>
    <r>
      <t>Metody dydaktyczne</t>
    </r>
    <r>
      <rPr>
        <vertAlign val="superscript"/>
        <sz val="8"/>
        <color indexed="8"/>
        <rFont val="Arial"/>
        <family val="2"/>
        <charset val="238"/>
      </rPr>
      <t>14)</t>
    </r>
    <r>
      <rPr>
        <sz val="8"/>
        <color indexed="8"/>
        <rFont val="Arial"/>
        <family val="2"/>
        <charset val="238"/>
      </rPr>
      <t>:</t>
    </r>
  </si>
  <si>
    <t>dyskusja</t>
  </si>
  <si>
    <t>T</t>
  </si>
  <si>
    <t>eksperyment</t>
  </si>
  <si>
    <t>projekt badawczy</t>
  </si>
  <si>
    <t>studium przypadku</t>
  </si>
  <si>
    <t>rozwiazywanie problemu</t>
  </si>
  <si>
    <t>gry symulacyjne</t>
  </si>
  <si>
    <t>analiza i interpretacja tekstów źródłowych</t>
  </si>
  <si>
    <t>indywidualne projekty studenckie</t>
  </si>
  <si>
    <t>konsultacje</t>
  </si>
  <si>
    <t>inne …</t>
  </si>
  <si>
    <t>filmy tematyczne</t>
  </si>
  <si>
    <r>
      <t>Pełny opis przedmiotu</t>
    </r>
    <r>
      <rPr>
        <vertAlign val="superscript"/>
        <sz val="8"/>
        <color indexed="8"/>
        <rFont val="Arial"/>
        <family val="2"/>
        <charset val="238"/>
      </rPr>
      <t>15)</t>
    </r>
    <r>
      <rPr>
        <sz val="8"/>
        <color indexed="8"/>
        <rFont val="Arial"/>
        <family val="2"/>
        <charset val="238"/>
      </rPr>
      <t>:</t>
    </r>
  </si>
  <si>
    <r>
      <t>A.</t>
    </r>
    <r>
      <rPr>
        <sz val="7"/>
        <color indexed="8"/>
        <rFont val="Times New Roman"/>
        <family val="1"/>
        <charset val="238"/>
      </rPr>
      <t xml:space="preserve">     </t>
    </r>
    <r>
      <rPr>
        <sz val="8"/>
        <color indexed="8"/>
        <rFont val="Arial"/>
        <family val="2"/>
        <charset val="238"/>
      </rPr>
      <t>wykłady</t>
    </r>
  </si>
  <si>
    <r>
      <t>B.</t>
    </r>
    <r>
      <rPr>
        <sz val="7"/>
        <color indexed="8"/>
        <rFont val="Times New Roman"/>
        <family val="1"/>
        <charset val="238"/>
      </rPr>
      <t xml:space="preserve">     </t>
    </r>
    <r>
      <rPr>
        <sz val="8"/>
        <color indexed="8"/>
        <rFont val="Arial"/>
        <family val="2"/>
        <charset val="238"/>
      </rPr>
      <t>ćwiczenia</t>
    </r>
  </si>
  <si>
    <r>
      <t>Wymagania formalne  (przedmioty wprowadzające)</t>
    </r>
    <r>
      <rPr>
        <vertAlign val="superscript"/>
        <sz val="8"/>
        <color indexed="8"/>
        <rFont val="Arial"/>
        <family val="2"/>
        <charset val="238"/>
      </rPr>
      <t>16)</t>
    </r>
    <r>
      <rPr>
        <sz val="8"/>
        <color indexed="8"/>
        <rFont val="Arial"/>
        <family val="2"/>
        <charset val="238"/>
      </rPr>
      <t>:</t>
    </r>
  </si>
  <si>
    <t>Mikroekonomia, Makroekonomia</t>
  </si>
  <si>
    <r>
      <t>Założenia wstępne</t>
    </r>
    <r>
      <rPr>
        <vertAlign val="superscript"/>
        <sz val="8"/>
        <color indexed="8"/>
        <rFont val="Arial"/>
        <family val="2"/>
        <charset val="238"/>
      </rPr>
      <t>17)</t>
    </r>
    <r>
      <rPr>
        <sz val="8"/>
        <color indexed="8"/>
        <rFont val="Arial"/>
        <family val="2"/>
        <charset val="238"/>
      </rPr>
      <t>:</t>
    </r>
  </si>
  <si>
    <t>Znajomość podstawowych kategorii mikroekonomicznych i makroekonomicznych</t>
  </si>
  <si>
    <r>
      <t>Efekty kształcenia</t>
    </r>
    <r>
      <rPr>
        <vertAlign val="superscript"/>
        <sz val="8"/>
        <color indexed="8"/>
        <rFont val="Arial"/>
        <family val="2"/>
        <charset val="238"/>
      </rPr>
      <t>18)</t>
    </r>
    <r>
      <rPr>
        <sz val="8"/>
        <color indexed="8"/>
        <rFont val="Arial"/>
        <family val="2"/>
        <charset val="238"/>
      </rPr>
      <t xml:space="preserve">:
</t>
    </r>
    <r>
      <rPr>
        <sz val="8"/>
        <color indexed="10"/>
        <rFont val="Arial"/>
        <family val="2"/>
        <charset val="238"/>
      </rPr>
      <t>(z kolejnymi numerami, 01, 02, 03 itd.)</t>
    </r>
  </si>
  <si>
    <r>
      <t>Sposób weryfikacji efektów kształcenia</t>
    </r>
    <r>
      <rPr>
        <vertAlign val="superscript"/>
        <sz val="8"/>
        <color indexed="8"/>
        <rFont val="Arial"/>
        <family val="2"/>
        <charset val="238"/>
      </rPr>
      <t>19)</t>
    </r>
    <r>
      <rPr>
        <sz val="8"/>
        <color indexed="8"/>
        <rFont val="Arial"/>
        <family val="2"/>
        <charset val="238"/>
      </rPr>
      <t>:</t>
    </r>
  </si>
  <si>
    <t>kolokwium na zajęciach ćwiczeniowych</t>
  </si>
  <si>
    <t>ocena wykonanie zadania projektowego na zdefiniowany temat</t>
  </si>
  <si>
    <t>praca pisemna przygotowywana w ramach pracy własnej studenta</t>
  </si>
  <si>
    <t xml:space="preserve">ocena wynikająca z obserwacji w trakcie zajęć </t>
  </si>
  <si>
    <t>ocena eksperymentów wykonywanych w trakcie zajęć</t>
  </si>
  <si>
    <t xml:space="preserve">przygotowanie zespołowej analizy zdefiniowanego problemu </t>
  </si>
  <si>
    <t>ocena wystąpień i prezentacji w trakcie zajęć</t>
  </si>
  <si>
    <t>obserwacja w trakcie dyskusji zdefiniowanego problemu (aktywność)</t>
  </si>
  <si>
    <t>"01" -  "06"</t>
  </si>
  <si>
    <t>egzamin pisemny</t>
  </si>
  <si>
    <t xml:space="preserve">test komputerowy </t>
  </si>
  <si>
    <t>egzamin ustny</t>
  </si>
  <si>
    <t>inne..</t>
  </si>
  <si>
    <r>
      <t xml:space="preserve">Forma dokumentacji osiągniętych efektów kształcenia </t>
    </r>
    <r>
      <rPr>
        <vertAlign val="superscript"/>
        <sz val="8"/>
        <color indexed="8"/>
        <rFont val="Arial"/>
        <family val="2"/>
        <charset val="238"/>
      </rPr>
      <t>20)</t>
    </r>
    <r>
      <rPr>
        <sz val="8"/>
        <color indexed="8"/>
        <rFont val="Arial"/>
        <family val="2"/>
        <charset val="238"/>
      </rPr>
      <t>:</t>
    </r>
  </si>
  <si>
    <t>okresowe prace pisemne</t>
  </si>
  <si>
    <t>imienne karty oceny studenta</t>
  </si>
  <si>
    <t>złożone projekty</t>
  </si>
  <si>
    <t>treść pytań egzaminacyjnych z oceną</t>
  </si>
  <si>
    <t>inne…</t>
  </si>
  <si>
    <t>treść pytań zaliczeniowych z oceną</t>
  </si>
  <si>
    <r>
      <t>Elementy i wagi mające wpływ na ocenę końcową</t>
    </r>
    <r>
      <rPr>
        <vertAlign val="superscript"/>
        <sz val="8"/>
        <color indexed="8"/>
        <rFont val="Arial"/>
        <family val="2"/>
        <charset val="238"/>
      </rPr>
      <t>21)</t>
    </r>
    <r>
      <rPr>
        <sz val="8"/>
        <color indexed="8"/>
        <rFont val="Arial"/>
        <family val="2"/>
        <charset val="238"/>
      </rPr>
      <t>:</t>
    </r>
  </si>
  <si>
    <t>Element oceny</t>
  </si>
  <si>
    <t>Waga w %</t>
  </si>
  <si>
    <t>ocena wykonania zadania projektowego na zdefiniowany temat</t>
  </si>
  <si>
    <t>test</t>
  </si>
  <si>
    <t xml:space="preserve">Miejsce realizacji zajęć22): </t>
  </si>
  <si>
    <t>sala dydaktyczna</t>
  </si>
  <si>
    <r>
      <t>Literatura podstawowa i uzupełniająca</t>
    </r>
    <r>
      <rPr>
        <vertAlign val="superscript"/>
        <sz val="8"/>
        <color indexed="8"/>
        <rFont val="Arial"/>
        <family val="2"/>
        <charset val="238"/>
      </rPr>
      <t>23)</t>
    </r>
    <r>
      <rPr>
        <sz val="8"/>
        <color indexed="8"/>
        <rFont val="Arial"/>
        <family val="2"/>
        <charset val="238"/>
      </rPr>
      <t xml:space="preserve">: </t>
    </r>
  </si>
  <si>
    <t>a) podstawowa</t>
  </si>
  <si>
    <t>b) uzupełniająca</t>
  </si>
  <si>
    <r>
      <t>UWAGI</t>
    </r>
    <r>
      <rPr>
        <vertAlign val="superscript"/>
        <sz val="8"/>
        <color indexed="8"/>
        <rFont val="Arial"/>
        <family val="2"/>
        <charset val="238"/>
      </rPr>
      <t>24)</t>
    </r>
    <r>
      <rPr>
        <sz val="8"/>
        <color indexed="8"/>
        <rFont val="Arial"/>
        <family val="2"/>
        <charset val="238"/>
      </rPr>
      <t>:</t>
    </r>
  </si>
  <si>
    <r>
      <t>Wskaźniki ilościowe charakteryzujące moduł/przedmiot</t>
    </r>
    <r>
      <rPr>
        <vertAlign val="superscript"/>
        <sz val="8"/>
        <color indexed="8"/>
        <rFont val="Times New Roman"/>
        <family val="1"/>
        <charset val="238"/>
      </rPr>
      <t>25)</t>
    </r>
  </si>
  <si>
    <r>
      <t>Szacunkowa sumaryczna liczba godzin pracy studenta (kontaktowych i pracy własnej) niezbędna dla osiągnięcia zakładanych efektów kształcenia</t>
    </r>
    <r>
      <rPr>
        <vertAlign val="superscript"/>
        <sz val="8"/>
        <color indexed="8"/>
        <rFont val="Arial"/>
        <family val="2"/>
        <charset val="238"/>
      </rPr>
      <t>18)</t>
    </r>
    <r>
      <rPr>
        <sz val="8"/>
        <color indexed="8"/>
        <rFont val="Arial"/>
        <family val="2"/>
        <charset val="238"/>
      </rPr>
      <t xml:space="preserve">  - na tej podstawie należy wypełnić pole ECTS</t>
    </r>
    <r>
      <rPr>
        <vertAlign val="superscript"/>
        <sz val="8"/>
        <color indexed="8"/>
        <rFont val="Arial"/>
        <family val="2"/>
        <charset val="238"/>
      </rPr>
      <t>2</t>
    </r>
    <r>
      <rPr>
        <sz val="8"/>
        <color indexed="8"/>
        <rFont val="Arial"/>
        <family val="2"/>
        <charset val="238"/>
      </rPr>
      <t>:</t>
    </r>
  </si>
  <si>
    <t xml:space="preserve"> liczba godzin</t>
  </si>
  <si>
    <t>Łączna liczba punktów ECTS, którą student uzyskuje na zajęciach wymagających bezpośredniego udziału nauczycieli akademickich: (min 50%)</t>
  </si>
  <si>
    <t>Liczba  ECTS</t>
  </si>
  <si>
    <t>Łączna liczba punktów ECTS, którą student  uzyskuje w ramach zajęć o charakterze praktycznym, takich jak zajęcia laboratoryjne, projektowe, itp.:</t>
  </si>
  <si>
    <t>Liczba   ECTS</t>
  </si>
  <si>
    <r>
      <t xml:space="preserve">Tabela zgodności obszarowych efektów kształcenia efektami przedmiotu </t>
    </r>
    <r>
      <rPr>
        <vertAlign val="superscript"/>
        <sz val="8"/>
        <color indexed="8"/>
        <rFont val="Arial"/>
        <family val="2"/>
        <charset val="238"/>
      </rPr>
      <t>26)</t>
    </r>
    <r>
      <rPr>
        <sz val="8"/>
        <color indexed="8"/>
        <rFont val="Arial"/>
        <family val="2"/>
        <charset val="238"/>
      </rPr>
      <t xml:space="preserve"> </t>
    </r>
  </si>
  <si>
    <t>Nr /symbol efektu</t>
  </si>
  <si>
    <t>Wymienione w wierszu efekty kształcenia:</t>
  </si>
  <si>
    <t>Odniesienie do efektów dla obszaru kształcenia (załącznik 2. Opis efektów kształcenia w zakresie nauk społecznych)</t>
  </si>
  <si>
    <t>Proszę ustalić wymiar godzin również dla niestacjonarnych!</t>
  </si>
  <si>
    <r>
      <t>Całkowity nakład czasu pracy - przyporządkowania ECTS</t>
    </r>
    <r>
      <rPr>
        <i/>
        <vertAlign val="superscript"/>
        <sz val="9"/>
        <color indexed="8"/>
        <rFont val="Arial"/>
        <family val="2"/>
        <charset val="238"/>
      </rPr>
      <t>2)</t>
    </r>
    <r>
      <rPr>
        <i/>
        <sz val="9"/>
        <color indexed="8"/>
        <rFont val="Arial"/>
        <family val="2"/>
        <charset val="238"/>
      </rPr>
      <t>:</t>
    </r>
  </si>
  <si>
    <t>Przykład z instrukcji</t>
  </si>
  <si>
    <t>Stacjonarne</t>
  </si>
  <si>
    <t>Niestacjonarne</t>
  </si>
  <si>
    <t>Wykłady</t>
  </si>
  <si>
    <t>15h</t>
  </si>
  <si>
    <t>Ćwiczenia audytoryjne</t>
  </si>
  <si>
    <t>30h + 4h - 34h</t>
  </si>
  <si>
    <t>Udział w konsultacjach (np. 1/3 wszystkich konsultacji dotycz.: przyg. prac, przyg. sparwozdań itp.)</t>
  </si>
  <si>
    <t>5h</t>
  </si>
  <si>
    <t>Obecność na egzaminie</t>
  </si>
  <si>
    <t>2h</t>
  </si>
  <si>
    <t>Samodzielne studiowanie tematyki wykładów i ćwiczeń</t>
  </si>
  <si>
    <t>0,5h x15  - 7,5h</t>
  </si>
  <si>
    <t>Wykonanie zadan domowych</t>
  </si>
  <si>
    <t>2 x 2 h - 4h</t>
  </si>
  <si>
    <t>Przygotowanie pracy pisemnej</t>
  </si>
  <si>
    <t>18h</t>
  </si>
  <si>
    <t>Przygotowanie do egzaminu</t>
  </si>
  <si>
    <t>8h</t>
  </si>
  <si>
    <t>Prace projektowe</t>
  </si>
  <si>
    <t>10 h</t>
  </si>
  <si>
    <t>Badania terenowe i ankietowe</t>
  </si>
  <si>
    <t xml:space="preserve">5 h </t>
  </si>
  <si>
    <r>
      <t>inne (1) wymagające bezpośredniego udziału nauczycieli -</t>
    </r>
    <r>
      <rPr>
        <b/>
        <i/>
        <sz val="8"/>
        <color indexed="10"/>
        <rFont val="Arial"/>
        <family val="2"/>
        <charset val="238"/>
      </rPr>
      <t xml:space="preserve"> podać jakie</t>
    </r>
  </si>
  <si>
    <t>3 h</t>
  </si>
  <si>
    <r>
      <t>inne (2) wymagające bezpośredniego udziału nauczycieli -</t>
    </r>
    <r>
      <rPr>
        <b/>
        <i/>
        <sz val="8"/>
        <color indexed="10"/>
        <rFont val="Arial"/>
        <family val="2"/>
        <charset val="238"/>
      </rPr>
      <t xml:space="preserve"> podać jakie</t>
    </r>
  </si>
  <si>
    <t>2 h</t>
  </si>
  <si>
    <t>Razem:</t>
  </si>
  <si>
    <t>93,5 h</t>
  </si>
  <si>
    <t>5 ECTS</t>
  </si>
  <si>
    <r>
      <t xml:space="preserve">W ramach całkowitego nakładu czasu pracy studenta - łączna liczba punktów ECTS, którą student uzyskuje na zajęciach </t>
    </r>
    <r>
      <rPr>
        <b/>
        <i/>
        <sz val="8"/>
        <color indexed="8"/>
        <rFont val="Arial"/>
        <family val="2"/>
        <charset val="238"/>
      </rPr>
      <t>wymagających bezpośredniego udziału nauczycieli akademickich</t>
    </r>
    <r>
      <rPr>
        <i/>
        <sz val="8"/>
        <color indexed="8"/>
        <rFont val="Arial"/>
        <family val="2"/>
        <charset val="238"/>
      </rPr>
      <t>:</t>
    </r>
  </si>
  <si>
    <t>56 h</t>
  </si>
  <si>
    <t>1,8 (2) ECTS</t>
  </si>
  <si>
    <r>
      <t xml:space="preserve">W ramach całkowitego nakładu czasu pracy studenta - łączna liczba punktów ECTS, którą student  uzyskuje </t>
    </r>
    <r>
      <rPr>
        <b/>
        <i/>
        <sz val="8"/>
        <color indexed="8"/>
        <rFont val="Arial"/>
        <family val="2"/>
        <charset val="238"/>
      </rPr>
      <t>w ramach zajęć o charakterze praktycznym</t>
    </r>
    <r>
      <rPr>
        <i/>
        <sz val="8"/>
        <color indexed="8"/>
        <rFont val="Arial"/>
        <family val="2"/>
        <charset val="238"/>
      </rPr>
      <t xml:space="preserve">: </t>
    </r>
  </si>
  <si>
    <t xml:space="preserve">30h </t>
  </si>
  <si>
    <t>42,5h</t>
  </si>
  <si>
    <t>1,4 (1,5) ECTS</t>
  </si>
  <si>
    <t>Nazwa przedmiotu</t>
  </si>
  <si>
    <t>ETCS</t>
  </si>
  <si>
    <t>podstawowy</t>
  </si>
  <si>
    <t xml:space="preserve"> stacjonarne</t>
  </si>
  <si>
    <t>"01" - "06"</t>
  </si>
  <si>
    <t>Dr hab. Aldona Zawojska</t>
  </si>
  <si>
    <t>wykład konwersatoryjny</t>
  </si>
  <si>
    <t xml:space="preserve">Tematyka przedmiotu będzie realizowana elastycznie w zależności od indywidualnych zainteresowań studentów. </t>
  </si>
  <si>
    <t>Historia myśli ekonomicznej</t>
  </si>
  <si>
    <t>History of Economic Thought</t>
  </si>
  <si>
    <t>- pogłębienie wiedzy studentów z zakresu powstawania i ewolucji alternatywnych szkół myśli ekonomicznej</t>
  </si>
  <si>
    <t>- dociekanie społecznych, technologicznych i ideologicznych sił, które miały wpływ na poszczególne szkoły myślenia i związane z nimi teorie</t>
  </si>
  <si>
    <t xml:space="preserve">- zachęcenie studentów do badań i dyskusji na temat tego, w jaki sposób wydarzenia gospodarcze i społeczne wpływają na punkt widzenia społeczeństwa na temat różnorodnych zależności ekonomicznych </t>
  </si>
  <si>
    <t xml:space="preserve">01 - posiada pogłębioną wiedzę o poszczególnych szkołach HME oraz wkładzie ich wiodących przedstawicieli, której podstawą są głównie publikacje źródłowe </t>
  </si>
  <si>
    <t>02 - zna metodykę i metodologię stosowaną przez wybrane szkoły HME oraz potrafi w ich ramach prowadzić badania naukowe</t>
  </si>
  <si>
    <t xml:space="preserve">03 - potrafi samodzielnie przeprowadzić analizę, ocenę i krytykę dorobku przedstawicieli myśli ekonomicznej </t>
  </si>
  <si>
    <t>04 - swobodnie wyraża opinie dotyczące poglądów, szkół i kierunków myśli ekonomicznej oraz bazujących na nich praktyk i polityk gospodarczych</t>
  </si>
  <si>
    <t>05 - potrafi wyszukiwać materiały źródłowe z HME oraz konfrontować je z materiałami wtórnymi (w tym interpretacjami), aby dokonywać właściwej ich analizy, syntezy, oceny  oraz własnej interpretacji</t>
  </si>
  <si>
    <t>06 - uzupełnia nabytą wiedzę w obszarach zgodnych z indywidualnym zainteresowaniem</t>
  </si>
  <si>
    <t>K_W-02</t>
  </si>
  <si>
    <t>K_W-03</t>
  </si>
  <si>
    <t>K_U-04</t>
  </si>
  <si>
    <t xml:space="preserve"> K_K-04</t>
  </si>
  <si>
    <t xml:space="preserve"> K_K-02</t>
  </si>
  <si>
    <t xml:space="preserve"> K_K-02; – K_K-04</t>
  </si>
  <si>
    <t>"01" - "04"</t>
  </si>
  <si>
    <t>Teksty źródłowe z zakresu historii myśli ekonomicznej</t>
  </si>
  <si>
    <t xml:space="preserve">1. Stankiewicz W., 2008. Historia myśli ekonomicznej, PWE, Warszawa
Blaug M., Teoria ekonomii. Ujęcie retrospektywne, Wydawnictwo Naukowe PWN, 2000
</t>
  </si>
  <si>
    <t>2. Bartkowiak R., 2008. Historia myśli ekonomicznej, PWE Warszawa.</t>
  </si>
  <si>
    <t>Portal edukacyjny NBP</t>
  </si>
  <si>
    <t>Filmy edukacyjne</t>
  </si>
  <si>
    <t>3. Landreth H., Colander D.C., 2012. Historia myśli ekonomicznej, Wyd. Naukowe PWN, Warszawa.</t>
  </si>
  <si>
    <t>Wprowadzenie do przedmiotu; Dlaczego warto studiować historię myśli ekonomicznej? Zagadnienia metodologiczne związane z podstawową aparatura pojęciową HME. Etapy rozwoju myśli ekonomicznej. Starożytna myśl ekonomiczna. Średniowieczna myśl ekonomiczna. Tomasz z Akwinu oraz scholastycy. Merkantylizm (Machiavelli, Bodin; Petty, Kopernik, Hume). Tradycja praw natury i prawa naturalnego (John Locke). Fizjokraci (Cantillon, Quesnay, Turgot); Szkockie Oświecenie (Hume, Steuart). Adam Smith i jego prekursorzy. Brytyjska szkoła klasyczna (D. Ricardo, J. Mill, J.S. Mill). Bentham i utylitaryzm. Brytyjscy oponenci myśli ricardiańskiej (Malthus, Senior). Francuska szkoła liberalna (Say, Bastiat, Molinari). Socjalizm i krytyka kapitalizmu: Karol Marks i utopiści (Saint-Simon, Owen, Fourier). Marginalizm: zwiastuny marginalizmu (von Thunen, Gossen); francuscy „inżynierowie” (Dupuit, Cournot), brytyjscy utylitarianie (Bentham, Jevons, Edgeworth. Szkoła austriacka (Menger, Böhm-Bawerk, Wieser, von Mises, von Hayek, Rothbard); Synteza neoklasyczna: Alfred Marshall, Walras, Pareto. Stary instytucjonalizm: Veblen i jego następcy. Makroekonomia i wielki kryzys: pieniądz (Wicksell, Fisher i rozwój teorii ilościowej); cykl koniunkturalny (Schumpeter, Mitchell); John M. Keynes i „Rewolucja keynesowska”. Socjalizm i cykl koniunkturalny według Ludwiga von Misesa i Fryderyka von Hayek’a. Odrodzenie indywidualizmu i ideologii rynkowej: stara szkoła chicagowska (Knight, Fisher), szkoła chicagowska (Stigler, Friedman, Becker); nowa szkoła chicagowska (Ellickson, Lessing), teoria wyboru publicznego i ekonomia konstytucyjna (Buchanan, Posner); nowy instytucjonalizm (Coase, Williamson, North). Współczesna katolicka myśl społeczno-ekonomiczna. Polska myśl ekonomiczna (II Rzeczypospolitej i współczesna). Prezentacja wybranych tekstów źródłowych.</t>
  </si>
  <si>
    <t>The Nobel Prize in Economics e-Museum: http://www.nobel.se/economics/index.html</t>
  </si>
  <si>
    <t>"04", "06"</t>
  </si>
</sst>
</file>

<file path=xl/styles.xml><?xml version="1.0" encoding="utf-8"?>
<styleSheet xmlns="http://schemas.openxmlformats.org/spreadsheetml/2006/main">
  <fonts count="23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8"/>
      <color indexed="8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8"/>
      <color indexed="10"/>
      <name val="Arial"/>
      <family val="2"/>
      <charset val="238"/>
    </font>
    <font>
      <sz val="7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vertAlign val="superscript"/>
      <sz val="8"/>
      <color indexed="8"/>
      <name val="Times New Roman"/>
      <family val="1"/>
      <charset val="238"/>
    </font>
    <font>
      <b/>
      <sz val="8"/>
      <color indexed="8"/>
      <name val="Calibri"/>
      <family val="2"/>
      <charset val="238"/>
    </font>
    <font>
      <i/>
      <sz val="9"/>
      <color indexed="8"/>
      <name val="Arial"/>
      <family val="2"/>
      <charset val="238"/>
    </font>
    <font>
      <i/>
      <vertAlign val="superscript"/>
      <sz val="9"/>
      <color indexed="8"/>
      <name val="Arial"/>
      <family val="2"/>
      <charset val="238"/>
    </font>
    <font>
      <sz val="8"/>
      <color indexed="8"/>
      <name val="Calibri"/>
      <family val="2"/>
      <charset val="238"/>
    </font>
    <font>
      <i/>
      <sz val="8"/>
      <color indexed="8"/>
      <name val="Arial"/>
      <family val="2"/>
      <charset val="238"/>
    </font>
    <font>
      <b/>
      <i/>
      <sz val="8"/>
      <color indexed="10"/>
      <name val="Arial"/>
      <family val="2"/>
      <charset val="238"/>
    </font>
    <font>
      <b/>
      <i/>
      <sz val="9"/>
      <color indexed="8"/>
      <name val="Arial"/>
      <family val="2"/>
      <charset val="238"/>
    </font>
    <font>
      <b/>
      <i/>
      <sz val="8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16" xfId="0" applyFont="1" applyFill="1" applyBorder="1" applyAlignment="1" applyProtection="1">
      <alignment vertical="center" wrapText="1"/>
      <protection locked="0"/>
    </xf>
    <xf numFmtId="0" fontId="2" fillId="3" borderId="19" xfId="0" applyFont="1" applyFill="1" applyBorder="1" applyAlignment="1" applyProtection="1">
      <alignment vertical="center" wrapText="1"/>
      <protection locked="0"/>
    </xf>
    <xf numFmtId="0" fontId="2" fillId="3" borderId="22" xfId="0" applyFont="1" applyFill="1" applyBorder="1" applyAlignment="1" applyProtection="1">
      <alignment vertical="center" wrapText="1"/>
      <protection locked="0"/>
    </xf>
    <xf numFmtId="0" fontId="8" fillId="3" borderId="27" xfId="0" applyFont="1" applyFill="1" applyBorder="1" applyAlignment="1" applyProtection="1">
      <alignment horizontal="center" vertical="center" wrapText="1"/>
      <protection locked="0"/>
    </xf>
    <xf numFmtId="0" fontId="2" fillId="3" borderId="27" xfId="0" applyFont="1" applyFill="1" applyBorder="1" applyAlignment="1" applyProtection="1">
      <alignment horizontal="center" vertical="center" wrapText="1"/>
      <protection locked="0"/>
    </xf>
    <xf numFmtId="0" fontId="2" fillId="3" borderId="30" xfId="0" applyFont="1" applyFill="1" applyBorder="1" applyAlignment="1" applyProtection="1">
      <alignment horizontal="center" vertical="center" wrapText="1"/>
      <protection locked="0"/>
    </xf>
    <xf numFmtId="0" fontId="2" fillId="3" borderId="33" xfId="0" applyFont="1" applyFill="1" applyBorder="1" applyAlignment="1" applyProtection="1">
      <alignment horizontal="center" vertical="center" wrapText="1"/>
      <protection locked="0"/>
    </xf>
    <xf numFmtId="0" fontId="8" fillId="3" borderId="36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37" xfId="0" applyFont="1" applyFill="1" applyBorder="1" applyAlignment="1" applyProtection="1">
      <alignment horizontal="center" vertical="center" wrapText="1"/>
      <protection locked="0"/>
    </xf>
    <xf numFmtId="0" fontId="2" fillId="3" borderId="39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42" xfId="0" applyFont="1" applyFill="1" applyBorder="1" applyAlignment="1" applyProtection="1">
      <alignment horizontal="center" vertical="center" wrapText="1"/>
      <protection locked="0"/>
    </xf>
    <xf numFmtId="0" fontId="2" fillId="3" borderId="36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45" xfId="0" applyFont="1" applyFill="1" applyBorder="1" applyAlignment="1" applyProtection="1">
      <alignment horizontal="center" vertical="center" wrapText="1"/>
      <protection locked="0"/>
    </xf>
    <xf numFmtId="0" fontId="2" fillId="3" borderId="27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30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33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2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wrapText="1"/>
    </xf>
    <xf numFmtId="9" fontId="2" fillId="3" borderId="37" xfId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Fill="1" applyBorder="1" applyAlignment="1">
      <alignment vertical="center" wrapText="1"/>
    </xf>
    <xf numFmtId="0" fontId="10" fillId="0" borderId="0" xfId="0" applyFont="1" applyAlignment="1">
      <alignment vertical="center"/>
    </xf>
    <xf numFmtId="0" fontId="6" fillId="0" borderId="37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6" fillId="0" borderId="47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28" xfId="0" applyFont="1" applyBorder="1" applyAlignment="1">
      <alignment vertical="center" wrapText="1"/>
    </xf>
    <xf numFmtId="0" fontId="2" fillId="0" borderId="28" xfId="0" applyFont="1" applyFill="1" applyBorder="1" applyAlignment="1">
      <alignment vertical="center" wrapText="1"/>
    </xf>
    <xf numFmtId="0" fontId="2" fillId="0" borderId="31" xfId="0" applyFont="1" applyFill="1" applyBorder="1" applyAlignment="1">
      <alignment vertical="center" wrapText="1"/>
    </xf>
    <xf numFmtId="0" fontId="13" fillId="0" borderId="0" xfId="0" applyFont="1" applyAlignment="1">
      <alignment vertical="center"/>
    </xf>
    <xf numFmtId="0" fontId="15" fillId="0" borderId="29" xfId="0" applyFont="1" applyBorder="1" applyAlignment="1">
      <alignment horizontal="center"/>
    </xf>
    <xf numFmtId="0" fontId="16" fillId="0" borderId="29" xfId="0" applyFont="1" applyBorder="1" applyAlignment="1">
      <alignment horizontal="right" vertical="center" wrapText="1"/>
    </xf>
    <xf numFmtId="0" fontId="13" fillId="3" borderId="29" xfId="0" applyFont="1" applyFill="1" applyBorder="1" applyAlignment="1" applyProtection="1">
      <alignment horizontal="right" vertical="center" wrapText="1"/>
      <protection locked="0"/>
    </xf>
    <xf numFmtId="0" fontId="0" fillId="3" borderId="29" xfId="0" applyFill="1" applyBorder="1" applyProtection="1">
      <protection locked="0"/>
    </xf>
    <xf numFmtId="0" fontId="2" fillId="0" borderId="29" xfId="0" applyFont="1" applyBorder="1" applyAlignment="1">
      <alignment horizontal="right" vertical="center" wrapText="1"/>
    </xf>
    <xf numFmtId="0" fontId="18" fillId="0" borderId="29" xfId="0" applyFont="1" applyFill="1" applyBorder="1" applyAlignment="1">
      <alignment horizontal="right" vertical="center" wrapText="1"/>
    </xf>
    <xf numFmtId="0" fontId="18" fillId="0" borderId="29" xfId="0" applyFont="1" applyBorder="1" applyAlignment="1">
      <alignment horizontal="right" vertical="center" wrapText="1"/>
    </xf>
    <xf numFmtId="0" fontId="13" fillId="0" borderId="29" xfId="0" applyFont="1" applyBorder="1" applyAlignment="1">
      <alignment horizontal="right" vertical="center" wrapText="1"/>
    </xf>
    <xf numFmtId="0" fontId="20" fillId="0" borderId="29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3" borderId="30" xfId="0" applyFont="1" applyFill="1" applyBorder="1" applyAlignment="1" applyProtection="1">
      <alignment horizontal="center" vertical="center" wrapText="1"/>
      <protection locked="0"/>
    </xf>
    <xf numFmtId="0" fontId="16" fillId="0" borderId="29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6" fillId="0" borderId="29" xfId="0" applyFont="1" applyBorder="1" applyAlignment="1">
      <alignment horizontal="left" vertical="center" wrapText="1"/>
    </xf>
    <xf numFmtId="0" fontId="16" fillId="3" borderId="29" xfId="0" applyFont="1" applyFill="1" applyBorder="1" applyAlignment="1" applyProtection="1">
      <alignment horizontal="left" vertical="center"/>
      <protection locked="0"/>
    </xf>
    <xf numFmtId="0" fontId="16" fillId="0" borderId="29" xfId="0" applyFont="1" applyBorder="1" applyAlignment="1">
      <alignment horizontal="left" vertical="center"/>
    </xf>
    <xf numFmtId="0" fontId="13" fillId="0" borderId="29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left" vertical="center" wrapText="1"/>
    </xf>
    <xf numFmtId="0" fontId="2" fillId="3" borderId="29" xfId="0" applyFont="1" applyFill="1" applyBorder="1" applyAlignment="1" applyProtection="1">
      <alignment horizontal="center" vertical="center" wrapText="1"/>
      <protection locked="0"/>
    </xf>
    <xf numFmtId="0" fontId="2" fillId="3" borderId="30" xfId="0" applyFont="1" applyFill="1" applyBorder="1" applyAlignment="1" applyProtection="1">
      <alignment horizontal="center" vertical="center" wrapText="1"/>
      <protection locked="0"/>
    </xf>
    <xf numFmtId="0" fontId="2" fillId="0" borderId="48" xfId="0" applyFont="1" applyBorder="1" applyAlignment="1">
      <alignment horizontal="left"/>
    </xf>
    <xf numFmtId="0" fontId="2" fillId="0" borderId="49" xfId="0" applyFont="1" applyBorder="1" applyAlignment="1">
      <alignment horizontal="left"/>
    </xf>
    <xf numFmtId="0" fontId="2" fillId="0" borderId="50" xfId="0" applyFont="1" applyBorder="1" applyAlignment="1">
      <alignment horizontal="left"/>
    </xf>
    <xf numFmtId="0" fontId="0" fillId="3" borderId="48" xfId="0" applyFill="1" applyBorder="1" applyAlignment="1" applyProtection="1">
      <alignment horizontal="center"/>
      <protection locked="0"/>
    </xf>
    <xf numFmtId="0" fontId="0" fillId="3" borderId="51" xfId="0" applyFill="1" applyBorder="1" applyAlignment="1" applyProtection="1">
      <alignment horizontal="center"/>
      <protection locked="0"/>
    </xf>
    <xf numFmtId="0" fontId="12" fillId="0" borderId="14" xfId="0" applyFont="1" applyBorder="1" applyAlignment="1">
      <alignment horizontal="center" wrapText="1"/>
    </xf>
    <xf numFmtId="0" fontId="2" fillId="3" borderId="5" xfId="0" applyFont="1" applyFill="1" applyBorder="1" applyAlignment="1" applyProtection="1">
      <alignment vertical="center" wrapText="1"/>
      <protection locked="0"/>
    </xf>
    <xf numFmtId="0" fontId="2" fillId="3" borderId="6" xfId="0" applyFont="1" applyFill="1" applyBorder="1" applyAlignment="1" applyProtection="1">
      <alignment vertical="center" wrapText="1"/>
      <protection locked="0"/>
    </xf>
    <xf numFmtId="0" fontId="2" fillId="3" borderId="7" xfId="0" applyFont="1" applyFill="1" applyBorder="1" applyAlignment="1" applyProtection="1">
      <alignment vertical="center" wrapText="1"/>
      <protection locked="0"/>
    </xf>
    <xf numFmtId="0" fontId="2" fillId="3" borderId="14" xfId="0" applyFont="1" applyFill="1" applyBorder="1" applyAlignment="1" applyProtection="1">
      <alignment horizontal="left" vertical="center" wrapText="1"/>
      <protection locked="0"/>
    </xf>
    <xf numFmtId="0" fontId="2" fillId="3" borderId="15" xfId="0" applyFont="1" applyFill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46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3" borderId="11" xfId="0" applyFont="1" applyFill="1" applyBorder="1" applyAlignment="1" applyProtection="1">
      <alignment vertical="center" wrapText="1"/>
      <protection locked="0"/>
    </xf>
    <xf numFmtId="0" fontId="2" fillId="3" borderId="0" xfId="0" applyFont="1" applyFill="1" applyBorder="1" applyAlignment="1" applyProtection="1">
      <alignment vertical="center" wrapText="1"/>
      <protection locked="0"/>
    </xf>
    <xf numFmtId="0" fontId="2" fillId="3" borderId="12" xfId="0" applyFont="1" applyFill="1" applyBorder="1" applyAlignment="1" applyProtection="1">
      <alignment vertical="center" wrapText="1"/>
      <protection locked="0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3" borderId="3" xfId="0" applyFont="1" applyFill="1" applyBorder="1" applyAlignment="1" applyProtection="1">
      <alignment horizontal="center" vertical="center" wrapText="1"/>
      <protection locked="0"/>
    </xf>
    <xf numFmtId="0" fontId="2" fillId="3" borderId="4" xfId="0" applyFont="1" applyFill="1" applyBorder="1" applyAlignment="1" applyProtection="1">
      <alignment horizontal="center" vertical="center" wrapText="1"/>
      <protection locked="0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46" xfId="0" applyFont="1" applyBorder="1" applyAlignment="1">
      <alignment horizontal="left" wrapText="1"/>
    </xf>
    <xf numFmtId="0" fontId="2" fillId="3" borderId="3" xfId="0" applyFont="1" applyFill="1" applyBorder="1" applyAlignment="1" applyProtection="1">
      <alignment horizontal="left" wrapText="1"/>
      <protection locked="0"/>
    </xf>
    <xf numFmtId="0" fontId="2" fillId="3" borderId="4" xfId="0" applyFont="1" applyFill="1" applyBorder="1" applyAlignment="1" applyProtection="1">
      <alignment horizontal="left" wrapText="1"/>
      <protection locked="0"/>
    </xf>
    <xf numFmtId="0" fontId="2" fillId="3" borderId="46" xfId="0" applyFont="1" applyFill="1" applyBorder="1" applyAlignment="1" applyProtection="1">
      <alignment horizontal="left" wrapText="1"/>
      <protection locked="0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wrapText="1"/>
    </xf>
    <xf numFmtId="0" fontId="2" fillId="0" borderId="26" xfId="0" applyFont="1" applyBorder="1" applyAlignment="1">
      <alignment horizontal="left" wrapText="1"/>
    </xf>
    <xf numFmtId="0" fontId="2" fillId="0" borderId="28" xfId="0" applyFont="1" applyBorder="1" applyAlignment="1">
      <alignment horizontal="left" wrapText="1"/>
    </xf>
    <xf numFmtId="0" fontId="2" fillId="0" borderId="29" xfId="0" applyFont="1" applyBorder="1" applyAlignment="1">
      <alignment horizontal="left" wrapText="1"/>
    </xf>
    <xf numFmtId="0" fontId="2" fillId="3" borderId="28" xfId="0" applyFont="1" applyFill="1" applyBorder="1" applyAlignment="1" applyProtection="1">
      <alignment horizontal="left" wrapText="1"/>
      <protection locked="0"/>
    </xf>
    <xf numFmtId="0" fontId="2" fillId="3" borderId="29" xfId="0" applyFont="1" applyFill="1" applyBorder="1" applyAlignment="1" applyProtection="1">
      <alignment horizontal="left" wrapText="1"/>
      <protection locked="0"/>
    </xf>
    <xf numFmtId="0" fontId="2" fillId="3" borderId="28" xfId="0" applyFont="1" applyFill="1" applyBorder="1" applyAlignment="1" applyProtection="1">
      <alignment horizontal="left"/>
      <protection locked="0"/>
    </xf>
    <xf numFmtId="0" fontId="2" fillId="3" borderId="29" xfId="0" applyFont="1" applyFill="1" applyBorder="1" applyAlignment="1" applyProtection="1">
      <alignment horizontal="left"/>
      <protection locked="0"/>
    </xf>
    <xf numFmtId="0" fontId="2" fillId="3" borderId="31" xfId="0" applyFont="1" applyFill="1" applyBorder="1" applyAlignment="1" applyProtection="1">
      <alignment horizontal="left" wrapText="1"/>
      <protection locked="0"/>
    </xf>
    <xf numFmtId="0" fontId="2" fillId="3" borderId="32" xfId="0" applyFont="1" applyFill="1" applyBorder="1" applyAlignment="1" applyProtection="1">
      <alignment horizontal="left" wrapText="1"/>
      <protection locked="0"/>
    </xf>
    <xf numFmtId="0" fontId="2" fillId="3" borderId="31" xfId="0" applyFont="1" applyFill="1" applyBorder="1" applyAlignment="1" applyProtection="1">
      <alignment horizontal="left"/>
      <protection locked="0"/>
    </xf>
    <xf numFmtId="0" fontId="2" fillId="3" borderId="32" xfId="0" applyFont="1" applyFill="1" applyBorder="1" applyAlignment="1" applyProtection="1">
      <alignment horizontal="left"/>
      <protection locked="0"/>
    </xf>
    <xf numFmtId="0" fontId="2" fillId="0" borderId="35" xfId="0" applyFont="1" applyBorder="1" applyAlignment="1">
      <alignment horizontal="left" wrapText="1"/>
    </xf>
    <xf numFmtId="0" fontId="2" fillId="0" borderId="36" xfId="0" applyFont="1" applyBorder="1" applyAlignment="1">
      <alignment horizontal="left" wrapText="1"/>
    </xf>
    <xf numFmtId="0" fontId="2" fillId="0" borderId="38" xfId="0" applyFont="1" applyBorder="1" applyAlignment="1">
      <alignment horizontal="left" wrapText="1"/>
    </xf>
    <xf numFmtId="0" fontId="2" fillId="0" borderId="39" xfId="0" applyFont="1" applyBorder="1" applyAlignment="1">
      <alignment horizontal="left" wrapText="1"/>
    </xf>
    <xf numFmtId="0" fontId="2" fillId="3" borderId="39" xfId="0" applyFont="1" applyFill="1" applyBorder="1" applyAlignment="1" applyProtection="1">
      <alignment horizontal="left" wrapText="1"/>
      <protection locked="0"/>
    </xf>
    <xf numFmtId="0" fontId="2" fillId="3" borderId="43" xfId="0" applyFont="1" applyFill="1" applyBorder="1" applyAlignment="1" applyProtection="1">
      <alignment horizontal="left" wrapText="1"/>
      <protection locked="0"/>
    </xf>
    <xf numFmtId="0" fontId="2" fillId="3" borderId="44" xfId="0" applyFont="1" applyFill="1" applyBorder="1" applyAlignment="1" applyProtection="1">
      <alignment horizontal="left" wrapText="1"/>
      <protection locked="0"/>
    </xf>
    <xf numFmtId="49" fontId="2" fillId="3" borderId="34" xfId="0" applyNumberFormat="1" applyFont="1" applyFill="1" applyBorder="1" applyAlignment="1" applyProtection="1">
      <alignment horizontal="left" vertical="center" wrapText="1"/>
      <protection locked="0"/>
    </xf>
    <xf numFmtId="49" fontId="2" fillId="3" borderId="4" xfId="0" applyNumberFormat="1" applyFont="1" applyFill="1" applyBorder="1" applyAlignment="1" applyProtection="1">
      <alignment horizontal="left" vertical="center" wrapText="1"/>
      <protection locked="0"/>
    </xf>
    <xf numFmtId="49" fontId="2" fillId="3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2" fillId="0" borderId="40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0" borderId="41" xfId="0" applyFont="1" applyBorder="1" applyAlignment="1">
      <alignment horizontal="left" wrapText="1"/>
    </xf>
    <xf numFmtId="0" fontId="2" fillId="0" borderId="2" xfId="0" applyFont="1" applyBorder="1" applyAlignment="1">
      <alignment vertical="center" wrapText="1"/>
    </xf>
    <xf numFmtId="0" fontId="2" fillId="3" borderId="3" xfId="0" applyFont="1" applyFill="1" applyBorder="1" applyAlignment="1" applyProtection="1">
      <alignment horizontal="justify" vertical="center" wrapText="1"/>
      <protection locked="0"/>
    </xf>
    <xf numFmtId="0" fontId="2" fillId="3" borderId="4" xfId="0" applyFont="1" applyFill="1" applyBorder="1" applyAlignment="1" applyProtection="1">
      <alignment horizontal="justify" vertical="center" wrapText="1"/>
      <protection locked="0"/>
    </xf>
    <xf numFmtId="0" fontId="2" fillId="3" borderId="2" xfId="0" applyFont="1" applyFill="1" applyBorder="1" applyAlignment="1" applyProtection="1">
      <alignment horizontal="justify" vertical="center" wrapText="1"/>
      <protection locked="0"/>
    </xf>
    <xf numFmtId="0" fontId="2" fillId="0" borderId="9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49" fontId="2" fillId="3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1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12" xfId="0" applyFont="1" applyBorder="1" applyAlignment="1">
      <alignment horizontal="justify" vertical="center" wrapText="1"/>
    </xf>
    <xf numFmtId="0" fontId="2" fillId="3" borderId="11" xfId="0" applyFont="1" applyFill="1" applyBorder="1" applyAlignment="1" applyProtection="1">
      <alignment horizontal="justify" vertical="center" wrapText="1"/>
      <protection locked="0"/>
    </xf>
    <xf numFmtId="0" fontId="2" fillId="3" borderId="0" xfId="0" applyFont="1" applyFill="1" applyAlignment="1" applyProtection="1">
      <alignment horizontal="justify" vertical="center" wrapText="1"/>
      <protection locked="0"/>
    </xf>
    <xf numFmtId="0" fontId="2" fillId="3" borderId="12" xfId="0" applyFont="1" applyFill="1" applyBorder="1" applyAlignment="1" applyProtection="1">
      <alignment horizontal="justify" vertical="center" wrapText="1"/>
      <protection locked="0"/>
    </xf>
    <xf numFmtId="0" fontId="2" fillId="0" borderId="0" xfId="0" applyFont="1" applyAlignment="1">
      <alignment horizontal="justify" vertical="center" wrapText="1"/>
    </xf>
    <xf numFmtId="0" fontId="2" fillId="0" borderId="28" xfId="0" applyFont="1" applyBorder="1" applyAlignment="1">
      <alignment horizontal="left" vertical="center" wrapText="1"/>
    </xf>
    <xf numFmtId="0" fontId="2" fillId="3" borderId="28" xfId="0" applyFont="1" applyFill="1" applyBorder="1" applyAlignment="1" applyProtection="1">
      <alignment horizontal="left" vertical="center" wrapText="1"/>
      <protection locked="0"/>
    </xf>
    <xf numFmtId="0" fontId="2" fillId="3" borderId="29" xfId="0" applyFont="1" applyFill="1" applyBorder="1" applyAlignment="1" applyProtection="1">
      <alignment horizontal="left" vertical="center" wrapText="1"/>
      <protection locked="0"/>
    </xf>
    <xf numFmtId="0" fontId="2" fillId="3" borderId="31" xfId="0" applyFont="1" applyFill="1" applyBorder="1" applyAlignment="1" applyProtection="1">
      <alignment horizontal="left" vertical="center" wrapText="1"/>
      <protection locked="0"/>
    </xf>
    <xf numFmtId="0" fontId="2" fillId="3" borderId="32" xfId="0" applyFont="1" applyFill="1" applyBorder="1" applyAlignment="1" applyProtection="1">
      <alignment horizontal="left" vertical="center" wrapText="1"/>
      <protection locked="0"/>
    </xf>
    <xf numFmtId="0" fontId="2" fillId="3" borderId="23" xfId="0" applyFont="1" applyFill="1" applyBorder="1" applyAlignment="1" applyProtection="1">
      <alignment horizontal="center" vertical="center" wrapText="1"/>
      <protection locked="0"/>
    </xf>
    <xf numFmtId="0" fontId="2" fillId="3" borderId="24" xfId="0" applyFont="1" applyFill="1" applyBorder="1" applyAlignment="1" applyProtection="1">
      <alignment horizontal="center" vertical="center" wrapText="1"/>
      <protection locked="0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0" fillId="0" borderId="14" xfId="0" applyBorder="1"/>
    <xf numFmtId="0" fontId="0" fillId="0" borderId="15" xfId="0" applyBorder="1"/>
    <xf numFmtId="0" fontId="2" fillId="0" borderId="12" xfId="0" applyFont="1" applyBorder="1" applyAlignment="1">
      <alignment horizontal="left" vertical="center" wrapText="1"/>
    </xf>
    <xf numFmtId="0" fontId="2" fillId="3" borderId="17" xfId="0" applyFont="1" applyFill="1" applyBorder="1" applyAlignment="1" applyProtection="1">
      <alignment horizontal="center" vertical="center" wrapText="1"/>
      <protection locked="0"/>
    </xf>
    <xf numFmtId="0" fontId="2" fillId="3" borderId="18" xfId="0" applyFont="1" applyFill="1" applyBorder="1" applyAlignment="1" applyProtection="1">
      <alignment horizontal="center" vertical="center" wrapText="1"/>
      <protection locked="0"/>
    </xf>
    <xf numFmtId="0" fontId="2" fillId="3" borderId="20" xfId="0" applyFont="1" applyFill="1" applyBorder="1" applyAlignment="1" applyProtection="1">
      <alignment horizontal="center" vertical="center" wrapText="1"/>
      <protection locked="0"/>
    </xf>
    <xf numFmtId="0" fontId="2" fillId="3" borderId="21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3" borderId="11" xfId="0" quotePrefix="1" applyFont="1" applyFill="1" applyBorder="1" applyAlignment="1" applyProtection="1">
      <alignment vertical="center" wrapText="1"/>
      <protection locked="0"/>
    </xf>
    <xf numFmtId="0" fontId="2" fillId="3" borderId="0" xfId="0" applyFont="1" applyFill="1" applyAlignment="1" applyProtection="1">
      <alignment vertical="center" wrapText="1"/>
      <protection locked="0"/>
    </xf>
    <xf numFmtId="0" fontId="2" fillId="3" borderId="5" xfId="0" quotePrefix="1" applyFont="1" applyFill="1" applyBorder="1" applyAlignment="1" applyProtection="1">
      <alignment vertical="center" wrapText="1"/>
      <protection locked="0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 applyProtection="1">
      <alignment horizontal="center" vertical="center" wrapText="1"/>
      <protection locked="0"/>
    </xf>
    <xf numFmtId="0" fontId="6" fillId="3" borderId="4" xfId="0" applyFont="1" applyFill="1" applyBorder="1" applyAlignment="1" applyProtection="1">
      <alignment horizontal="center" vertical="center" wrapText="1"/>
      <protection locked="0"/>
    </xf>
    <xf numFmtId="0" fontId="6" fillId="3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3" borderId="3" xfId="0" applyFont="1" applyFill="1" applyBorder="1" applyAlignment="1" applyProtection="1">
      <alignment vertical="center" wrapText="1"/>
      <protection locked="0"/>
    </xf>
    <xf numFmtId="0" fontId="6" fillId="3" borderId="4" xfId="0" applyFont="1" applyFill="1" applyBorder="1" applyAlignment="1" applyProtection="1">
      <alignment vertical="center" wrapText="1"/>
      <protection locked="0"/>
    </xf>
    <xf numFmtId="0" fontId="6" fillId="3" borderId="2" xfId="0" applyFont="1" applyFill="1" applyBorder="1" applyAlignment="1" applyProtection="1">
      <alignment vertical="center" wrapText="1"/>
      <protection locked="0"/>
    </xf>
    <xf numFmtId="0" fontId="6" fillId="3" borderId="8" xfId="0" applyFont="1" applyFill="1" applyBorder="1" applyAlignment="1" applyProtection="1">
      <alignment vertical="center" wrapText="1"/>
      <protection locked="0"/>
    </xf>
    <xf numFmtId="0" fontId="6" fillId="3" borderId="10" xfId="0" applyFont="1" applyFill="1" applyBorder="1" applyAlignment="1" applyProtection="1">
      <alignment vertical="center" wrapText="1"/>
      <protection locked="0"/>
    </xf>
    <xf numFmtId="0" fontId="6" fillId="3" borderId="5" xfId="0" applyFont="1" applyFill="1" applyBorder="1" applyAlignment="1" applyProtection="1">
      <alignment vertical="center" wrapText="1"/>
      <protection locked="0"/>
    </xf>
    <xf numFmtId="0" fontId="6" fillId="3" borderId="6" xfId="0" applyFont="1" applyFill="1" applyBorder="1" applyAlignment="1" applyProtection="1">
      <alignment vertical="center" wrapText="1"/>
      <protection locked="0"/>
    </xf>
    <xf numFmtId="0" fontId="6" fillId="3" borderId="7" xfId="0" applyFont="1" applyFill="1" applyBorder="1" applyAlignment="1" applyProtection="1">
      <alignment vertical="center" wrapText="1"/>
      <protection locked="0"/>
    </xf>
  </cellXfs>
  <cellStyles count="2">
    <cellStyle name="Normalny" xfId="0" builtinId="0"/>
    <cellStyle name="Procentowy" xfId="1" builtinId="5"/>
  </cellStyles>
  <dxfs count="1">
    <dxf>
      <fill>
        <patternFill>
          <bgColor indexed="1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2"/>
  <sheetViews>
    <sheetView tabSelected="1" topLeftCell="A30" zoomScale="150" zoomScaleNormal="150" workbookViewId="0">
      <selection activeCell="K41" sqref="K41"/>
    </sheetView>
  </sheetViews>
  <sheetFormatPr defaultRowHeight="14.25"/>
  <sheetData>
    <row r="1" spans="1:9" ht="23.25" thickBot="1">
      <c r="A1" s="1" t="s">
        <v>0</v>
      </c>
      <c r="B1" s="2"/>
      <c r="C1" s="3" t="s">
        <v>1</v>
      </c>
      <c r="D1" s="183"/>
      <c r="E1" s="184"/>
      <c r="F1" s="185" t="s">
        <v>2</v>
      </c>
      <c r="G1" s="186"/>
      <c r="H1" s="187"/>
      <c r="I1" s="188"/>
    </row>
    <row r="2" spans="1:9" ht="15" thickBot="1">
      <c r="A2" s="189"/>
      <c r="B2" s="189"/>
      <c r="C2" s="189"/>
      <c r="D2" s="189"/>
      <c r="E2" s="189"/>
      <c r="F2" s="189"/>
      <c r="G2" s="189"/>
      <c r="H2" s="189"/>
      <c r="I2" s="189"/>
    </row>
    <row r="3" spans="1:9" ht="15" thickBot="1">
      <c r="A3" s="47"/>
      <c r="B3" s="47"/>
      <c r="C3" s="48"/>
      <c r="D3" s="48"/>
      <c r="E3" s="48"/>
      <c r="F3" s="48"/>
      <c r="G3" s="48"/>
      <c r="H3" s="48"/>
      <c r="I3" s="48"/>
    </row>
    <row r="4" spans="1:9" ht="15" customHeight="1" thickBot="1">
      <c r="A4" s="70" t="s">
        <v>134</v>
      </c>
      <c r="B4" s="134"/>
      <c r="C4" s="195" t="s">
        <v>142</v>
      </c>
      <c r="D4" s="196"/>
      <c r="E4" s="196"/>
      <c r="F4" s="196"/>
      <c r="G4" s="196"/>
      <c r="H4" s="48" t="s">
        <v>135</v>
      </c>
      <c r="I4" s="48">
        <v>1</v>
      </c>
    </row>
    <row r="5" spans="1:9" ht="15" thickBot="1">
      <c r="A5" s="70" t="s">
        <v>3</v>
      </c>
      <c r="B5" s="134"/>
      <c r="C5" s="195" t="s">
        <v>143</v>
      </c>
      <c r="D5" s="196"/>
      <c r="E5" s="196"/>
      <c r="F5" s="196"/>
      <c r="G5" s="196"/>
      <c r="H5" s="196"/>
      <c r="I5" s="197"/>
    </row>
    <row r="6" spans="1:9" ht="15" thickBot="1">
      <c r="A6" s="70" t="s">
        <v>4</v>
      </c>
      <c r="B6" s="134"/>
      <c r="C6" s="190" t="s">
        <v>5</v>
      </c>
      <c r="D6" s="191"/>
      <c r="E6" s="191"/>
      <c r="F6" s="191"/>
      <c r="G6" s="191"/>
      <c r="H6" s="191"/>
      <c r="I6" s="192"/>
    </row>
    <row r="7" spans="1:9" ht="15" thickBot="1">
      <c r="A7" s="70" t="s">
        <v>6</v>
      </c>
      <c r="B7" s="134"/>
      <c r="C7" s="190" t="s">
        <v>139</v>
      </c>
      <c r="D7" s="191"/>
      <c r="E7" s="191"/>
      <c r="F7" s="191"/>
      <c r="G7" s="191"/>
      <c r="H7" s="191"/>
      <c r="I7" s="192"/>
    </row>
    <row r="8" spans="1:9" ht="15" thickBot="1">
      <c r="A8" s="70" t="s">
        <v>7</v>
      </c>
      <c r="B8" s="134"/>
      <c r="C8" s="190" t="s">
        <v>139</v>
      </c>
      <c r="D8" s="191"/>
      <c r="E8" s="191"/>
      <c r="F8" s="191"/>
      <c r="G8" s="191"/>
      <c r="H8" s="191"/>
      <c r="I8" s="192"/>
    </row>
    <row r="9" spans="1:9" ht="15" thickBot="1">
      <c r="A9" s="70" t="s">
        <v>8</v>
      </c>
      <c r="B9" s="134"/>
      <c r="C9" s="190" t="s">
        <v>9</v>
      </c>
      <c r="D9" s="191"/>
      <c r="E9" s="191"/>
      <c r="F9" s="191"/>
      <c r="G9" s="191"/>
      <c r="H9" s="191"/>
      <c r="I9" s="192"/>
    </row>
    <row r="10" spans="1:9" ht="15" thickBot="1">
      <c r="A10" s="87" t="s">
        <v>10</v>
      </c>
      <c r="B10" s="138"/>
      <c r="C10" s="193" t="s">
        <v>11</v>
      </c>
      <c r="D10" s="194"/>
      <c r="E10" s="191"/>
      <c r="F10" s="191"/>
      <c r="G10" s="191"/>
      <c r="H10" s="191"/>
      <c r="I10" s="192"/>
    </row>
    <row r="11" spans="1:9" ht="15" thickBot="1">
      <c r="A11" s="97" t="s">
        <v>12</v>
      </c>
      <c r="B11" s="126"/>
      <c r="C11" s="173" t="s">
        <v>13</v>
      </c>
      <c r="D11" s="83"/>
      <c r="E11" s="4" t="s">
        <v>14</v>
      </c>
      <c r="F11" s="4" t="s">
        <v>15</v>
      </c>
      <c r="G11" s="173" t="s">
        <v>16</v>
      </c>
      <c r="H11" s="173"/>
      <c r="I11" s="83"/>
    </row>
    <row r="12" spans="1:9" ht="15" thickBot="1">
      <c r="A12" s="101"/>
      <c r="B12" s="128"/>
      <c r="C12" s="174" t="s">
        <v>136</v>
      </c>
      <c r="D12" s="175"/>
      <c r="E12" s="5">
        <v>3</v>
      </c>
      <c r="F12" s="5">
        <v>2</v>
      </c>
      <c r="G12" s="176" t="s">
        <v>137</v>
      </c>
      <c r="H12" s="174"/>
      <c r="I12" s="175"/>
    </row>
    <row r="13" spans="1:9" ht="15" thickBot="1">
      <c r="A13" s="97" t="s">
        <v>17</v>
      </c>
      <c r="B13" s="126"/>
      <c r="C13" s="177" t="s">
        <v>18</v>
      </c>
      <c r="D13" s="178"/>
      <c r="E13" s="179"/>
      <c r="F13" s="173" t="s">
        <v>19</v>
      </c>
      <c r="G13" s="173"/>
      <c r="H13" s="173"/>
      <c r="I13" s="83"/>
    </row>
    <row r="14" spans="1:9" ht="15" thickBot="1">
      <c r="A14" s="101"/>
      <c r="B14" s="128"/>
      <c r="C14" s="180" t="s">
        <v>20</v>
      </c>
      <c r="D14" s="181"/>
      <c r="E14" s="182"/>
      <c r="F14" s="181" t="s">
        <v>21</v>
      </c>
      <c r="G14" s="181"/>
      <c r="H14" s="181"/>
      <c r="I14" s="182"/>
    </row>
    <row r="15" spans="1:9">
      <c r="A15" s="97" t="s">
        <v>22</v>
      </c>
      <c r="B15" s="126"/>
      <c r="C15" s="87" t="s">
        <v>23</v>
      </c>
      <c r="D15" s="88"/>
      <c r="E15" s="88"/>
      <c r="F15" s="88"/>
      <c r="G15" s="88"/>
      <c r="H15" s="88"/>
      <c r="I15" s="138"/>
    </row>
    <row r="16" spans="1:9">
      <c r="A16" s="99"/>
      <c r="B16" s="127"/>
      <c r="C16" s="170" t="s">
        <v>144</v>
      </c>
      <c r="D16" s="171"/>
      <c r="E16" s="171"/>
      <c r="F16" s="171"/>
      <c r="G16" s="171"/>
      <c r="H16" s="171"/>
      <c r="I16" s="81"/>
    </row>
    <row r="17" spans="1:9">
      <c r="A17" s="99"/>
      <c r="B17" s="127"/>
      <c r="C17" s="170" t="s">
        <v>145</v>
      </c>
      <c r="D17" s="171"/>
      <c r="E17" s="171"/>
      <c r="F17" s="171"/>
      <c r="G17" s="171"/>
      <c r="H17" s="171"/>
      <c r="I17" s="81"/>
    </row>
    <row r="18" spans="1:9">
      <c r="A18" s="99"/>
      <c r="B18" s="127"/>
      <c r="C18" s="170" t="s">
        <v>146</v>
      </c>
      <c r="D18" s="171"/>
      <c r="E18" s="171"/>
      <c r="F18" s="171"/>
      <c r="G18" s="171"/>
      <c r="H18" s="171"/>
      <c r="I18" s="81"/>
    </row>
    <row r="19" spans="1:9" ht="15" thickBot="1">
      <c r="A19" s="101"/>
      <c r="B19" s="128"/>
      <c r="C19" s="172"/>
      <c r="D19" s="66"/>
      <c r="E19" s="66"/>
      <c r="F19" s="66"/>
      <c r="G19" s="66"/>
      <c r="H19" s="66"/>
      <c r="I19" s="67"/>
    </row>
    <row r="20" spans="1:9">
      <c r="A20" s="97" t="s">
        <v>24</v>
      </c>
      <c r="B20" s="126"/>
      <c r="C20" s="159" t="s">
        <v>25</v>
      </c>
      <c r="D20" s="160"/>
      <c r="E20" s="160"/>
      <c r="F20" s="161"/>
      <c r="G20" s="159" t="s">
        <v>26</v>
      </c>
      <c r="H20" s="160"/>
      <c r="I20" s="161"/>
    </row>
    <row r="21" spans="1:9">
      <c r="A21" s="99"/>
      <c r="B21" s="127"/>
      <c r="C21" s="77" t="s">
        <v>27</v>
      </c>
      <c r="D21" s="78"/>
      <c r="E21" s="78"/>
      <c r="F21" s="162"/>
      <c r="G21" s="6">
        <v>30</v>
      </c>
      <c r="H21" s="163"/>
      <c r="I21" s="164"/>
    </row>
    <row r="22" spans="1:9">
      <c r="A22" s="99"/>
      <c r="B22" s="127"/>
      <c r="C22" s="77" t="s">
        <v>28</v>
      </c>
      <c r="D22" s="78"/>
      <c r="E22" s="78"/>
      <c r="F22" s="162"/>
      <c r="G22" s="7"/>
      <c r="H22" s="165"/>
      <c r="I22" s="166"/>
    </row>
    <row r="23" spans="1:9">
      <c r="A23" s="99"/>
      <c r="B23" s="127"/>
      <c r="C23" s="77" t="s">
        <v>29</v>
      </c>
      <c r="D23" s="78"/>
      <c r="E23" s="78"/>
      <c r="F23" s="162"/>
      <c r="G23" s="7"/>
      <c r="H23" s="165"/>
      <c r="I23" s="166"/>
    </row>
    <row r="24" spans="1:9" ht="15" thickBot="1">
      <c r="A24" s="101"/>
      <c r="B24" s="128"/>
      <c r="C24" s="167" t="s">
        <v>30</v>
      </c>
      <c r="D24" s="168"/>
      <c r="E24" s="168"/>
      <c r="F24" s="169"/>
      <c r="G24" s="8"/>
      <c r="H24" s="155"/>
      <c r="I24" s="156"/>
    </row>
    <row r="25" spans="1:9">
      <c r="A25" s="97" t="s">
        <v>31</v>
      </c>
      <c r="B25" s="98"/>
      <c r="C25" s="157" t="s">
        <v>32</v>
      </c>
      <c r="D25" s="158"/>
      <c r="E25" s="9" t="s">
        <v>33</v>
      </c>
      <c r="F25" s="157" t="s">
        <v>34</v>
      </c>
      <c r="G25" s="158"/>
      <c r="H25" s="158"/>
      <c r="I25" s="10"/>
    </row>
    <row r="26" spans="1:9">
      <c r="A26" s="99"/>
      <c r="B26" s="100"/>
      <c r="C26" s="150" t="s">
        <v>35</v>
      </c>
      <c r="D26" s="56"/>
      <c r="E26" s="11"/>
      <c r="F26" s="150" t="s">
        <v>36</v>
      </c>
      <c r="G26" s="56"/>
      <c r="H26" s="56"/>
      <c r="I26" s="11"/>
    </row>
    <row r="27" spans="1:9">
      <c r="A27" s="99"/>
      <c r="B27" s="100"/>
      <c r="C27" s="150" t="s">
        <v>37</v>
      </c>
      <c r="D27" s="56"/>
      <c r="E27" s="11"/>
      <c r="F27" s="150" t="s">
        <v>38</v>
      </c>
      <c r="G27" s="56"/>
      <c r="H27" s="56"/>
      <c r="I27" s="11"/>
    </row>
    <row r="28" spans="1:9">
      <c r="A28" s="99"/>
      <c r="B28" s="100"/>
      <c r="C28" s="150" t="s">
        <v>39</v>
      </c>
      <c r="D28" s="56"/>
      <c r="E28" s="49" t="s">
        <v>33</v>
      </c>
      <c r="F28" s="150" t="s">
        <v>40</v>
      </c>
      <c r="G28" s="56"/>
      <c r="H28" s="56"/>
      <c r="I28" s="11"/>
    </row>
    <row r="29" spans="1:9">
      <c r="A29" s="99"/>
      <c r="B29" s="100"/>
      <c r="C29" s="150" t="s">
        <v>41</v>
      </c>
      <c r="D29" s="56"/>
      <c r="E29" s="11" t="s">
        <v>33</v>
      </c>
      <c r="F29" s="151" t="s">
        <v>42</v>
      </c>
      <c r="G29" s="152"/>
      <c r="H29" s="152"/>
      <c r="I29" s="11"/>
    </row>
    <row r="30" spans="1:9">
      <c r="A30" s="99"/>
      <c r="B30" s="100"/>
      <c r="C30" s="151" t="s">
        <v>43</v>
      </c>
      <c r="D30" s="152"/>
      <c r="E30" s="11" t="s">
        <v>33</v>
      </c>
      <c r="F30" s="151" t="s">
        <v>42</v>
      </c>
      <c r="G30" s="152"/>
      <c r="H30" s="152"/>
      <c r="I30" s="11"/>
    </row>
    <row r="31" spans="1:9" ht="15" thickBot="1">
      <c r="A31" s="101"/>
      <c r="B31" s="102"/>
      <c r="C31" s="153" t="s">
        <v>140</v>
      </c>
      <c r="D31" s="154"/>
      <c r="E31" s="12" t="s">
        <v>33</v>
      </c>
      <c r="F31" s="153" t="s">
        <v>42</v>
      </c>
      <c r="G31" s="154"/>
      <c r="H31" s="154"/>
      <c r="I31" s="12"/>
    </row>
    <row r="32" spans="1:9">
      <c r="A32" s="87" t="s">
        <v>44</v>
      </c>
      <c r="B32" s="138"/>
      <c r="C32" s="143" t="s">
        <v>45</v>
      </c>
      <c r="D32" s="144"/>
      <c r="E32" s="144"/>
      <c r="F32" s="144"/>
      <c r="G32" s="144"/>
      <c r="H32" s="144"/>
      <c r="I32" s="145"/>
    </row>
    <row r="33" spans="1:9">
      <c r="A33" s="139"/>
      <c r="B33" s="90"/>
      <c r="C33" s="146" t="s">
        <v>166</v>
      </c>
      <c r="D33" s="147"/>
      <c r="E33" s="147"/>
      <c r="F33" s="147"/>
      <c r="G33" s="147"/>
      <c r="H33" s="147"/>
      <c r="I33" s="148"/>
    </row>
    <row r="34" spans="1:9">
      <c r="A34" s="139"/>
      <c r="B34" s="90"/>
      <c r="C34" s="143" t="s">
        <v>46</v>
      </c>
      <c r="D34" s="149"/>
      <c r="E34" s="149"/>
      <c r="F34" s="149"/>
      <c r="G34" s="149"/>
      <c r="H34" s="149"/>
      <c r="I34" s="145"/>
    </row>
    <row r="35" spans="1:9" ht="15" thickBot="1">
      <c r="A35" s="139"/>
      <c r="B35" s="90"/>
      <c r="C35" s="146"/>
      <c r="D35" s="147"/>
      <c r="E35" s="147"/>
      <c r="F35" s="147"/>
      <c r="G35" s="147"/>
      <c r="H35" s="147"/>
      <c r="I35" s="148"/>
    </row>
    <row r="36" spans="1:9" ht="15" thickBot="1">
      <c r="A36" s="70" t="s">
        <v>47</v>
      </c>
      <c r="B36" s="134"/>
      <c r="C36" s="135" t="s">
        <v>48</v>
      </c>
      <c r="D36" s="136"/>
      <c r="E36" s="136"/>
      <c r="F36" s="136"/>
      <c r="G36" s="136"/>
      <c r="H36" s="136"/>
      <c r="I36" s="137"/>
    </row>
    <row r="37" spans="1:9" ht="15" thickBot="1">
      <c r="A37" s="70" t="s">
        <v>49</v>
      </c>
      <c r="B37" s="134"/>
      <c r="C37" s="135" t="s">
        <v>50</v>
      </c>
      <c r="D37" s="136"/>
      <c r="E37" s="136"/>
      <c r="F37" s="136"/>
      <c r="G37" s="136"/>
      <c r="H37" s="136"/>
      <c r="I37" s="137"/>
    </row>
    <row r="38" spans="1:9" ht="15" thickBot="1">
      <c r="A38" s="87" t="s">
        <v>51</v>
      </c>
      <c r="B38" s="138"/>
      <c r="C38" s="142" t="s">
        <v>147</v>
      </c>
      <c r="D38" s="124"/>
      <c r="E38" s="124"/>
      <c r="F38" s="123" t="s">
        <v>151</v>
      </c>
      <c r="G38" s="124"/>
      <c r="H38" s="124"/>
      <c r="I38" s="125"/>
    </row>
    <row r="39" spans="1:9" ht="15" thickBot="1">
      <c r="A39" s="139"/>
      <c r="B39" s="90"/>
      <c r="C39" s="142" t="s">
        <v>148</v>
      </c>
      <c r="D39" s="124"/>
      <c r="E39" s="124"/>
      <c r="F39" s="123" t="s">
        <v>152</v>
      </c>
      <c r="G39" s="124"/>
      <c r="H39" s="124"/>
      <c r="I39" s="125"/>
    </row>
    <row r="40" spans="1:9" ht="15" thickBot="1">
      <c r="A40" s="139"/>
      <c r="B40" s="90"/>
      <c r="C40" s="142" t="s">
        <v>149</v>
      </c>
      <c r="D40" s="124"/>
      <c r="E40" s="124"/>
      <c r="F40" s="123"/>
      <c r="G40" s="124"/>
      <c r="H40" s="124"/>
      <c r="I40" s="125"/>
    </row>
    <row r="41" spans="1:9" ht="15" thickBot="1">
      <c r="A41" s="140"/>
      <c r="B41" s="141"/>
      <c r="C41" s="142" t="s">
        <v>150</v>
      </c>
      <c r="D41" s="124"/>
      <c r="E41" s="124"/>
      <c r="F41" s="123"/>
      <c r="G41" s="124"/>
      <c r="H41" s="124"/>
      <c r="I41" s="125"/>
    </row>
    <row r="42" spans="1:9" ht="15" thickBot="1">
      <c r="A42" s="97" t="s">
        <v>52</v>
      </c>
      <c r="B42" s="126"/>
      <c r="C42" s="129" t="s">
        <v>53</v>
      </c>
      <c r="D42" s="130"/>
      <c r="E42" s="13"/>
      <c r="F42" s="117" t="s">
        <v>54</v>
      </c>
      <c r="G42" s="117"/>
      <c r="H42" s="117"/>
      <c r="I42" s="14"/>
    </row>
    <row r="43" spans="1:9" ht="15" thickBot="1">
      <c r="A43" s="99"/>
      <c r="B43" s="127"/>
      <c r="C43" s="118" t="s">
        <v>55</v>
      </c>
      <c r="D43" s="119"/>
      <c r="E43" s="15"/>
      <c r="F43" s="131" t="s">
        <v>56</v>
      </c>
      <c r="G43" s="132"/>
      <c r="H43" s="133"/>
      <c r="I43" s="16" t="s">
        <v>168</v>
      </c>
    </row>
    <row r="44" spans="1:9" ht="15" thickBot="1">
      <c r="A44" s="99"/>
      <c r="B44" s="127"/>
      <c r="C44" s="116" t="s">
        <v>57</v>
      </c>
      <c r="D44" s="117"/>
      <c r="E44" s="17"/>
      <c r="F44" s="117" t="s">
        <v>58</v>
      </c>
      <c r="G44" s="117"/>
      <c r="H44" s="117"/>
      <c r="I44" s="15"/>
    </row>
    <row r="45" spans="1:9" ht="15" thickBot="1">
      <c r="A45" s="99"/>
      <c r="B45" s="127"/>
      <c r="C45" s="118" t="s">
        <v>59</v>
      </c>
      <c r="D45" s="119"/>
      <c r="E45" s="15" t="s">
        <v>138</v>
      </c>
      <c r="F45" s="119" t="s">
        <v>60</v>
      </c>
      <c r="G45" s="119"/>
      <c r="H45" s="119"/>
      <c r="I45" s="16" t="s">
        <v>61</v>
      </c>
    </row>
    <row r="46" spans="1:9" ht="15" thickBot="1">
      <c r="A46" s="99"/>
      <c r="B46" s="127"/>
      <c r="C46" s="116" t="s">
        <v>62</v>
      </c>
      <c r="D46" s="117"/>
      <c r="E46" s="15" t="s">
        <v>159</v>
      </c>
      <c r="F46" s="117" t="s">
        <v>63</v>
      </c>
      <c r="G46" s="117"/>
      <c r="H46" s="117"/>
      <c r="I46" s="14"/>
    </row>
    <row r="47" spans="1:9" ht="15" thickBot="1">
      <c r="A47" s="99"/>
      <c r="B47" s="127"/>
      <c r="C47" s="118" t="s">
        <v>64</v>
      </c>
      <c r="D47" s="119"/>
      <c r="E47" s="15"/>
      <c r="F47" s="120" t="s">
        <v>65</v>
      </c>
      <c r="G47" s="120"/>
      <c r="H47" s="120"/>
      <c r="I47" s="16"/>
    </row>
    <row r="48" spans="1:9" ht="15" thickBot="1">
      <c r="A48" s="101"/>
      <c r="B48" s="128"/>
      <c r="C48" s="121"/>
      <c r="D48" s="122"/>
      <c r="E48" s="17"/>
      <c r="F48" s="122" t="s">
        <v>65</v>
      </c>
      <c r="G48" s="122"/>
      <c r="H48" s="122"/>
      <c r="I48" s="18"/>
    </row>
    <row r="49" spans="1:9">
      <c r="A49" s="97" t="s">
        <v>66</v>
      </c>
      <c r="B49" s="98"/>
      <c r="C49" s="104" t="s">
        <v>67</v>
      </c>
      <c r="D49" s="105"/>
      <c r="E49" s="19"/>
      <c r="F49" s="104" t="s">
        <v>68</v>
      </c>
      <c r="G49" s="105"/>
      <c r="H49" s="105"/>
      <c r="I49" s="10"/>
    </row>
    <row r="50" spans="1:9">
      <c r="A50" s="99"/>
      <c r="B50" s="100"/>
      <c r="C50" s="106" t="s">
        <v>69</v>
      </c>
      <c r="D50" s="107"/>
      <c r="E50" s="20" t="s">
        <v>33</v>
      </c>
      <c r="F50" s="106" t="s">
        <v>70</v>
      </c>
      <c r="G50" s="107"/>
      <c r="H50" s="107"/>
      <c r="I50" s="11" t="s">
        <v>33</v>
      </c>
    </row>
    <row r="51" spans="1:9">
      <c r="A51" s="99"/>
      <c r="B51" s="100"/>
      <c r="C51" s="108" t="s">
        <v>71</v>
      </c>
      <c r="D51" s="109"/>
      <c r="E51" s="20"/>
      <c r="F51" s="110" t="s">
        <v>72</v>
      </c>
      <c r="G51" s="111"/>
      <c r="H51" s="111"/>
      <c r="I51" s="11"/>
    </row>
    <row r="52" spans="1:9" ht="15" thickBot="1">
      <c r="A52" s="99"/>
      <c r="B52" s="100"/>
      <c r="C52" s="112" t="s">
        <v>71</v>
      </c>
      <c r="D52" s="113"/>
      <c r="E52" s="21"/>
      <c r="F52" s="114" t="s">
        <v>65</v>
      </c>
      <c r="G52" s="115"/>
      <c r="H52" s="115"/>
      <c r="I52" s="12"/>
    </row>
    <row r="53" spans="1:9" ht="15" thickBot="1">
      <c r="A53" s="97" t="s">
        <v>73</v>
      </c>
      <c r="B53" s="98"/>
      <c r="C53" s="91" t="s">
        <v>74</v>
      </c>
      <c r="D53" s="93"/>
      <c r="E53" s="22" t="s">
        <v>75</v>
      </c>
      <c r="F53" s="91" t="s">
        <v>74</v>
      </c>
      <c r="G53" s="92"/>
      <c r="H53" s="93"/>
      <c r="I53" s="23" t="s">
        <v>75</v>
      </c>
    </row>
    <row r="54" spans="1:9" ht="15" thickBot="1">
      <c r="A54" s="99"/>
      <c r="B54" s="100"/>
      <c r="C54" s="73" t="s">
        <v>53</v>
      </c>
      <c r="D54" s="103"/>
      <c r="E54" s="24"/>
      <c r="F54" s="91" t="s">
        <v>76</v>
      </c>
      <c r="G54" s="92"/>
      <c r="H54" s="93"/>
      <c r="I54" s="24"/>
    </row>
    <row r="55" spans="1:9" ht="15" thickBot="1">
      <c r="A55" s="99"/>
      <c r="B55" s="100"/>
      <c r="C55" s="91" t="s">
        <v>55</v>
      </c>
      <c r="D55" s="93"/>
      <c r="E55" s="24"/>
      <c r="F55" s="91" t="s">
        <v>56</v>
      </c>
      <c r="G55" s="92"/>
      <c r="H55" s="93"/>
      <c r="I55" s="24">
        <v>0.1</v>
      </c>
    </row>
    <row r="56" spans="1:9" ht="15" thickBot="1">
      <c r="A56" s="99"/>
      <c r="B56" s="100"/>
      <c r="C56" s="91" t="s">
        <v>57</v>
      </c>
      <c r="D56" s="93"/>
      <c r="E56" s="24"/>
      <c r="F56" s="91" t="s">
        <v>58</v>
      </c>
      <c r="G56" s="92"/>
      <c r="H56" s="93"/>
      <c r="I56" s="24"/>
    </row>
    <row r="57" spans="1:9" ht="15" thickBot="1">
      <c r="A57" s="99"/>
      <c r="B57" s="100"/>
      <c r="C57" s="91" t="s">
        <v>59</v>
      </c>
      <c r="D57" s="93"/>
      <c r="E57" s="24">
        <v>0.4</v>
      </c>
      <c r="F57" s="91" t="s">
        <v>60</v>
      </c>
      <c r="G57" s="92"/>
      <c r="H57" s="93"/>
      <c r="I57" s="24">
        <v>0.1</v>
      </c>
    </row>
    <row r="58" spans="1:9" ht="15" thickBot="1">
      <c r="A58" s="99"/>
      <c r="B58" s="100"/>
      <c r="C58" s="91" t="s">
        <v>62</v>
      </c>
      <c r="D58" s="93"/>
      <c r="E58" s="24">
        <v>0.4</v>
      </c>
      <c r="F58" s="91" t="s">
        <v>77</v>
      </c>
      <c r="G58" s="92"/>
      <c r="H58" s="93"/>
      <c r="I58" s="24"/>
    </row>
    <row r="59" spans="1:9" ht="15" thickBot="1">
      <c r="A59" s="99"/>
      <c r="B59" s="100"/>
      <c r="C59" s="91" t="s">
        <v>64</v>
      </c>
      <c r="D59" s="93"/>
      <c r="E59" s="24"/>
      <c r="F59" s="94" t="s">
        <v>65</v>
      </c>
      <c r="G59" s="95"/>
      <c r="H59" s="96"/>
      <c r="I59" s="24"/>
    </row>
    <row r="60" spans="1:9" ht="15" thickBot="1">
      <c r="A60" s="101"/>
      <c r="B60" s="102"/>
      <c r="C60" s="94"/>
      <c r="D60" s="96"/>
      <c r="E60" s="24"/>
      <c r="F60" s="94" t="s">
        <v>65</v>
      </c>
      <c r="G60" s="95"/>
      <c r="H60" s="96"/>
      <c r="I60" s="24"/>
    </row>
    <row r="61" spans="1:9" ht="15" thickBot="1">
      <c r="A61" s="82" t="s">
        <v>78</v>
      </c>
      <c r="B61" s="83"/>
      <c r="C61" s="84" t="s">
        <v>79</v>
      </c>
      <c r="D61" s="85"/>
      <c r="E61" s="85"/>
      <c r="F61" s="85"/>
      <c r="G61" s="85"/>
      <c r="H61" s="85"/>
      <c r="I61" s="86"/>
    </row>
    <row r="62" spans="1:9">
      <c r="A62" s="87" t="s">
        <v>80</v>
      </c>
      <c r="B62" s="88"/>
      <c r="C62" s="89"/>
      <c r="D62" s="89"/>
      <c r="E62" s="89"/>
      <c r="F62" s="89"/>
      <c r="G62" s="89"/>
      <c r="H62" s="89"/>
      <c r="I62" s="90"/>
    </row>
    <row r="63" spans="1:9">
      <c r="A63" s="77" t="s">
        <v>81</v>
      </c>
      <c r="B63" s="78"/>
      <c r="C63" s="25"/>
      <c r="D63" s="25"/>
      <c r="E63" s="25"/>
      <c r="F63" s="25"/>
      <c r="G63" s="25"/>
      <c r="H63" s="25"/>
      <c r="I63" s="26"/>
    </row>
    <row r="64" spans="1:9">
      <c r="A64" s="79" t="s">
        <v>161</v>
      </c>
      <c r="B64" s="80"/>
      <c r="C64" s="80"/>
      <c r="D64" s="80"/>
      <c r="E64" s="80"/>
      <c r="F64" s="80"/>
      <c r="G64" s="80"/>
      <c r="H64" s="80"/>
      <c r="I64" s="81"/>
    </row>
    <row r="65" spans="1:9">
      <c r="A65" s="79" t="s">
        <v>162</v>
      </c>
      <c r="B65" s="80"/>
      <c r="C65" s="80"/>
      <c r="D65" s="80"/>
      <c r="E65" s="80"/>
      <c r="F65" s="80"/>
      <c r="G65" s="80"/>
      <c r="H65" s="80"/>
      <c r="I65" s="81"/>
    </row>
    <row r="66" spans="1:9">
      <c r="A66" s="77" t="s">
        <v>82</v>
      </c>
      <c r="B66" s="78"/>
      <c r="C66" s="25"/>
      <c r="D66" s="25"/>
      <c r="E66" s="25"/>
      <c r="F66" s="25"/>
      <c r="G66" s="25"/>
      <c r="H66" s="25"/>
      <c r="I66" s="26"/>
    </row>
    <row r="67" spans="1:9">
      <c r="A67" s="79" t="s">
        <v>165</v>
      </c>
      <c r="B67" s="80"/>
      <c r="C67" s="80"/>
      <c r="D67" s="80"/>
      <c r="E67" s="80"/>
      <c r="F67" s="80"/>
      <c r="G67" s="80"/>
      <c r="H67" s="80"/>
      <c r="I67" s="81"/>
    </row>
    <row r="68" spans="1:9">
      <c r="A68" s="79" t="s">
        <v>160</v>
      </c>
      <c r="B68" s="80"/>
      <c r="C68" s="80"/>
      <c r="D68" s="80"/>
      <c r="E68" s="80"/>
      <c r="F68" s="80"/>
      <c r="G68" s="80"/>
      <c r="H68" s="80"/>
      <c r="I68" s="81"/>
    </row>
    <row r="69" spans="1:9">
      <c r="A69" s="79" t="s">
        <v>163</v>
      </c>
      <c r="B69" s="80"/>
      <c r="C69" s="80"/>
      <c r="D69" s="80"/>
      <c r="E69" s="80"/>
      <c r="F69" s="80"/>
      <c r="G69" s="80"/>
      <c r="H69" s="80"/>
      <c r="I69" s="81"/>
    </row>
    <row r="70" spans="1:9">
      <c r="A70" s="79" t="s">
        <v>164</v>
      </c>
      <c r="B70" s="80"/>
      <c r="C70" s="80"/>
      <c r="D70" s="80"/>
      <c r="E70" s="80"/>
      <c r="F70" s="80"/>
      <c r="G70" s="80"/>
      <c r="H70" s="80"/>
      <c r="I70" s="81"/>
    </row>
    <row r="71" spans="1:9" ht="15" thickBot="1">
      <c r="A71" s="65" t="s">
        <v>167</v>
      </c>
      <c r="B71" s="66"/>
      <c r="C71" s="66"/>
      <c r="D71" s="66"/>
      <c r="E71" s="66"/>
      <c r="F71" s="66"/>
      <c r="G71" s="66"/>
      <c r="H71" s="66"/>
      <c r="I71" s="67"/>
    </row>
    <row r="72" spans="1:9" ht="15" thickBot="1">
      <c r="A72" s="65"/>
      <c r="B72" s="66"/>
      <c r="C72" s="66"/>
      <c r="D72" s="66"/>
      <c r="E72" s="66"/>
      <c r="F72" s="66"/>
      <c r="G72" s="66"/>
      <c r="H72" s="66"/>
      <c r="I72" s="67"/>
    </row>
    <row r="73" spans="1:9">
      <c r="A73" s="27" t="s">
        <v>83</v>
      </c>
      <c r="B73" s="68" t="s">
        <v>141</v>
      </c>
      <c r="C73" s="68"/>
      <c r="D73" s="68"/>
      <c r="E73" s="68"/>
      <c r="F73" s="68"/>
      <c r="G73" s="68"/>
      <c r="H73" s="68"/>
      <c r="I73" s="69"/>
    </row>
    <row r="75" spans="1:9" ht="15" thickBot="1">
      <c r="A75" s="28" t="s">
        <v>84</v>
      </c>
    </row>
    <row r="76" spans="1:9" ht="23.25" thickBot="1">
      <c r="A76" s="70" t="s">
        <v>85</v>
      </c>
      <c r="B76" s="71"/>
      <c r="C76" s="71"/>
      <c r="D76" s="71"/>
      <c r="E76" s="71"/>
      <c r="F76" s="72"/>
      <c r="G76" s="29" t="s">
        <v>86</v>
      </c>
      <c r="H76" s="30">
        <v>48</v>
      </c>
      <c r="I76" s="30"/>
    </row>
    <row r="77" spans="1:9" ht="23.25" thickBot="1">
      <c r="A77" s="73" t="s">
        <v>87</v>
      </c>
      <c r="B77" s="74"/>
      <c r="C77" s="74"/>
      <c r="D77" s="74"/>
      <c r="E77" s="74"/>
      <c r="F77" s="74"/>
      <c r="G77" s="31" t="s">
        <v>88</v>
      </c>
      <c r="H77" s="30">
        <v>1.5</v>
      </c>
      <c r="I77" s="30"/>
    </row>
    <row r="78" spans="1:9" ht="23.25" thickBot="1">
      <c r="A78" s="73" t="s">
        <v>89</v>
      </c>
      <c r="B78" s="74"/>
      <c r="C78" s="74"/>
      <c r="D78" s="74"/>
      <c r="E78" s="74"/>
      <c r="F78" s="74"/>
      <c r="G78" s="31" t="s">
        <v>90</v>
      </c>
      <c r="H78" s="30">
        <v>0.5</v>
      </c>
      <c r="I78" s="30"/>
    </row>
    <row r="80" spans="1:9" ht="15" thickBot="1">
      <c r="A80" s="32" t="s">
        <v>91</v>
      </c>
    </row>
    <row r="81" spans="1:9" ht="22.5">
      <c r="A81" s="33" t="s">
        <v>92</v>
      </c>
      <c r="B81" s="75" t="s">
        <v>93</v>
      </c>
      <c r="C81" s="75"/>
      <c r="D81" s="75"/>
      <c r="E81" s="75"/>
      <c r="F81" s="75"/>
      <c r="G81" s="75"/>
      <c r="H81" s="75" t="s">
        <v>94</v>
      </c>
      <c r="I81" s="76"/>
    </row>
    <row r="82" spans="1:9">
      <c r="A82" s="34">
        <v>1</v>
      </c>
      <c r="B82" s="56" t="str">
        <f>IF(LEFT(C38,2)="01",C38,"01 - "&amp;C38)</f>
        <v xml:space="preserve">01 - posiada pogłębioną wiedzę o poszczególnych szkołach HME oraz wkładzie ich wiodących przedstawicieli, której podstawą są głównie publikacje źródłowe </v>
      </c>
      <c r="C82" s="56"/>
      <c r="D82" s="56"/>
      <c r="E82" s="56"/>
      <c r="F82" s="56"/>
      <c r="G82" s="56"/>
      <c r="H82" s="57" t="s">
        <v>153</v>
      </c>
      <c r="I82" s="58"/>
    </row>
    <row r="83" spans="1:9">
      <c r="A83" s="34">
        <v>2</v>
      </c>
      <c r="B83" s="56" t="str">
        <f>IF(LEFT(C39,2)="02",C39,"01 - "&amp;C39)</f>
        <v>02 - zna metodykę i metodologię stosowaną przez wybrane szkoły HME oraz potrafi w ich ramach prowadzić badania naukowe</v>
      </c>
      <c r="C83" s="56"/>
      <c r="D83" s="56"/>
      <c r="E83" s="56"/>
      <c r="F83" s="56"/>
      <c r="G83" s="56"/>
      <c r="H83" s="57" t="s">
        <v>154</v>
      </c>
      <c r="I83" s="58"/>
    </row>
    <row r="84" spans="1:9">
      <c r="A84" s="34">
        <v>3</v>
      </c>
      <c r="B84" s="56" t="str">
        <f>IF(LEFT(C40,2)="03",C40,"01 - "&amp;C40)</f>
        <v xml:space="preserve">03 - potrafi samodzielnie przeprowadzić analizę, ocenę i krytykę dorobku przedstawicieli myśli ekonomicznej </v>
      </c>
      <c r="C84" s="56"/>
      <c r="D84" s="56"/>
      <c r="E84" s="56"/>
      <c r="F84" s="56"/>
      <c r="G84" s="56"/>
      <c r="H84" s="57" t="s">
        <v>156</v>
      </c>
      <c r="I84" s="58"/>
    </row>
    <row r="85" spans="1:9">
      <c r="A85" s="34">
        <v>4</v>
      </c>
      <c r="B85" s="56" t="str">
        <f>IF(LEFT(C41,2)="04",C41,"01 - "&amp;C41)</f>
        <v>04 - swobodnie wyraża opinie dotyczące poglądów, szkół i kierunków myśli ekonomicznej oraz bazujących na nich praktyk i polityk gospodarczych</v>
      </c>
      <c r="C85" s="56"/>
      <c r="D85" s="56"/>
      <c r="E85" s="56"/>
      <c r="F85" s="56"/>
      <c r="G85" s="56"/>
      <c r="H85" s="57" t="s">
        <v>158</v>
      </c>
      <c r="I85" s="58"/>
    </row>
    <row r="86" spans="1:9">
      <c r="A86" s="34">
        <v>5</v>
      </c>
      <c r="B86" s="56" t="str">
        <f>IF(LEFT(F38,2)="05",F38,"01 - "&amp;F38)</f>
        <v>05 - potrafi wyszukiwać materiały źródłowe z HME oraz konfrontować je z materiałami wtórnymi (w tym interpretacjami), aby dokonywać właściwej ich analizy, syntezy, oceny  oraz własnej interpretacji</v>
      </c>
      <c r="C86" s="56"/>
      <c r="D86" s="56"/>
      <c r="E86" s="56"/>
      <c r="F86" s="56"/>
      <c r="G86" s="56"/>
      <c r="H86" s="57" t="s">
        <v>155</v>
      </c>
      <c r="I86" s="58"/>
    </row>
    <row r="87" spans="1:9">
      <c r="A87" s="35">
        <v>6</v>
      </c>
      <c r="B87" s="56" t="str">
        <f>IF(LEFT(F39,2)="06",F39,"01 - "&amp;F39)</f>
        <v>06 - uzupełnia nabytą wiedzę w obszarach zgodnych z indywidualnym zainteresowaniem</v>
      </c>
      <c r="C87" s="56"/>
      <c r="D87" s="56"/>
      <c r="E87" s="56"/>
      <c r="F87" s="56"/>
      <c r="G87" s="56"/>
      <c r="H87" s="57" t="s">
        <v>157</v>
      </c>
      <c r="I87" s="58"/>
    </row>
    <row r="88" spans="1:9">
      <c r="A88" s="35">
        <v>7</v>
      </c>
      <c r="B88" s="56"/>
      <c r="C88" s="56"/>
      <c r="D88" s="56"/>
      <c r="E88" s="56"/>
      <c r="F88" s="56"/>
      <c r="G88" s="56"/>
      <c r="H88" s="57"/>
      <c r="I88" s="58"/>
    </row>
    <row r="89" spans="1:9" ht="15" thickBot="1">
      <c r="A89" s="36">
        <v>8</v>
      </c>
      <c r="B89" s="59"/>
      <c r="C89" s="60"/>
      <c r="D89" s="60"/>
      <c r="E89" s="60"/>
      <c r="F89" s="60"/>
      <c r="G89" s="61"/>
      <c r="H89" s="62"/>
      <c r="I89" s="63"/>
    </row>
    <row r="90" spans="1:9">
      <c r="H90" s="64" t="s">
        <v>95</v>
      </c>
      <c r="I90" s="64"/>
    </row>
    <row r="91" spans="1:9">
      <c r="A91" s="37" t="s">
        <v>96</v>
      </c>
      <c r="G91" s="38" t="s">
        <v>97</v>
      </c>
      <c r="H91" s="38" t="s">
        <v>98</v>
      </c>
      <c r="I91" s="38" t="s">
        <v>99</v>
      </c>
    </row>
    <row r="92" spans="1:9">
      <c r="A92" s="54" t="s">
        <v>100</v>
      </c>
      <c r="B92" s="54"/>
      <c r="C92" s="54"/>
      <c r="D92" s="54"/>
      <c r="E92" s="54"/>
      <c r="F92" s="54"/>
      <c r="G92" s="39" t="s">
        <v>101</v>
      </c>
      <c r="H92" s="40">
        <v>30</v>
      </c>
      <c r="I92" s="41"/>
    </row>
    <row r="93" spans="1:9" ht="22.5">
      <c r="A93" s="53" t="s">
        <v>102</v>
      </c>
      <c r="B93" s="53"/>
      <c r="C93" s="53"/>
      <c r="D93" s="53"/>
      <c r="E93" s="53"/>
      <c r="F93" s="53"/>
      <c r="G93" s="39" t="s">
        <v>103</v>
      </c>
      <c r="H93" s="40"/>
      <c r="I93" s="41"/>
    </row>
    <row r="94" spans="1:9">
      <c r="A94" s="53" t="s">
        <v>104</v>
      </c>
      <c r="B94" s="53"/>
      <c r="C94" s="53"/>
      <c r="D94" s="53"/>
      <c r="E94" s="53"/>
      <c r="F94" s="53"/>
      <c r="G94" s="39" t="s">
        <v>105</v>
      </c>
      <c r="H94" s="40">
        <v>2</v>
      </c>
      <c r="I94" s="41"/>
    </row>
    <row r="95" spans="1:9">
      <c r="A95" s="53" t="s">
        <v>106</v>
      </c>
      <c r="B95" s="53"/>
      <c r="C95" s="53"/>
      <c r="D95" s="53"/>
      <c r="E95" s="53"/>
      <c r="F95" s="53"/>
      <c r="G95" s="39" t="s">
        <v>107</v>
      </c>
      <c r="H95" s="40"/>
      <c r="I95" s="41"/>
    </row>
    <row r="96" spans="1:9" ht="22.5">
      <c r="A96" s="53" t="s">
        <v>108</v>
      </c>
      <c r="B96" s="53"/>
      <c r="C96" s="53"/>
      <c r="D96" s="53"/>
      <c r="E96" s="53"/>
      <c r="F96" s="53"/>
      <c r="G96" s="39" t="s">
        <v>109</v>
      </c>
      <c r="H96" s="40">
        <v>8</v>
      </c>
      <c r="I96" s="41"/>
    </row>
    <row r="97" spans="1:9">
      <c r="A97" s="53" t="s">
        <v>110</v>
      </c>
      <c r="B97" s="53"/>
      <c r="C97" s="53"/>
      <c r="D97" s="53"/>
      <c r="E97" s="53"/>
      <c r="F97" s="53"/>
      <c r="G97" s="39" t="s">
        <v>111</v>
      </c>
      <c r="H97" s="40">
        <v>2</v>
      </c>
      <c r="I97" s="41"/>
    </row>
    <row r="98" spans="1:9">
      <c r="A98" s="53" t="s">
        <v>112</v>
      </c>
      <c r="B98" s="53"/>
      <c r="C98" s="53"/>
      <c r="D98" s="53"/>
      <c r="E98" s="53"/>
      <c r="F98" s="53"/>
      <c r="G98" s="39" t="s">
        <v>113</v>
      </c>
      <c r="H98" s="40"/>
      <c r="I98" s="41"/>
    </row>
    <row r="99" spans="1:9">
      <c r="A99" s="53" t="s">
        <v>114</v>
      </c>
      <c r="B99" s="53"/>
      <c r="C99" s="53"/>
      <c r="D99" s="53"/>
      <c r="E99" s="53"/>
      <c r="F99" s="53"/>
      <c r="G99" s="42" t="s">
        <v>115</v>
      </c>
      <c r="H99" s="40">
        <v>4</v>
      </c>
      <c r="I99" s="41"/>
    </row>
    <row r="100" spans="1:9">
      <c r="A100" s="53" t="s">
        <v>116</v>
      </c>
      <c r="B100" s="53"/>
      <c r="C100" s="53"/>
      <c r="D100" s="53"/>
      <c r="E100" s="53"/>
      <c r="F100" s="53"/>
      <c r="G100" s="42" t="s">
        <v>117</v>
      </c>
      <c r="H100" s="40"/>
      <c r="I100" s="41"/>
    </row>
    <row r="101" spans="1:9">
      <c r="A101" s="53" t="s">
        <v>118</v>
      </c>
      <c r="B101" s="53"/>
      <c r="C101" s="53"/>
      <c r="D101" s="53"/>
      <c r="E101" s="53"/>
      <c r="F101" s="53"/>
      <c r="G101" s="42" t="s">
        <v>119</v>
      </c>
      <c r="H101" s="40"/>
      <c r="I101" s="41"/>
    </row>
    <row r="102" spans="1:9">
      <c r="A102" s="53" t="s">
        <v>120</v>
      </c>
      <c r="B102" s="53"/>
      <c r="C102" s="53"/>
      <c r="D102" s="53"/>
      <c r="E102" s="53"/>
      <c r="F102" s="53"/>
      <c r="G102" s="42" t="s">
        <v>121</v>
      </c>
      <c r="H102" s="40"/>
      <c r="I102" s="41"/>
    </row>
    <row r="103" spans="1:9">
      <c r="A103" s="53" t="s">
        <v>122</v>
      </c>
      <c r="B103" s="53"/>
      <c r="C103" s="53"/>
      <c r="D103" s="53"/>
      <c r="E103" s="53"/>
      <c r="F103" s="53"/>
      <c r="G103" s="42" t="s">
        <v>123</v>
      </c>
      <c r="H103" s="40"/>
      <c r="I103" s="41"/>
    </row>
    <row r="104" spans="1:9">
      <c r="A104" s="54" t="s">
        <v>124</v>
      </c>
      <c r="B104" s="54"/>
      <c r="C104" s="54"/>
      <c r="D104" s="54"/>
      <c r="E104" s="54"/>
      <c r="F104" s="54"/>
      <c r="G104" s="42" t="s">
        <v>125</v>
      </c>
      <c r="H104" s="43">
        <f>SUM(H92:H103)</f>
        <v>46</v>
      </c>
      <c r="I104" s="43">
        <f>SUM(I92:I103)</f>
        <v>0</v>
      </c>
    </row>
    <row r="105" spans="1:9">
      <c r="A105" s="50"/>
      <c r="B105" s="50"/>
      <c r="C105" s="50"/>
      <c r="D105" s="50"/>
      <c r="E105" s="50"/>
      <c r="F105" s="50"/>
      <c r="G105" s="42" t="s">
        <v>126</v>
      </c>
      <c r="H105" s="44">
        <f>ROUND(H104/25,0)</f>
        <v>2</v>
      </c>
      <c r="I105" s="44">
        <f>ROUND(I104/25,0)</f>
        <v>0</v>
      </c>
    </row>
    <row r="106" spans="1:9">
      <c r="A106" s="51" t="s">
        <v>127</v>
      </c>
      <c r="B106" s="51"/>
      <c r="C106" s="51"/>
      <c r="D106" s="51"/>
      <c r="E106" s="51"/>
      <c r="F106" s="51"/>
      <c r="G106" s="51"/>
      <c r="H106" s="51"/>
    </row>
    <row r="107" spans="1:9">
      <c r="A107" s="52" t="str">
        <f>+A92</f>
        <v>Wykłady</v>
      </c>
      <c r="B107" s="52"/>
      <c r="C107" s="52"/>
      <c r="D107" s="52"/>
      <c r="E107" s="52"/>
      <c r="F107" s="52"/>
      <c r="G107" s="39" t="s">
        <v>101</v>
      </c>
      <c r="H107" s="45">
        <f t="shared" ref="H107:I110" si="0">H92</f>
        <v>30</v>
      </c>
      <c r="I107" s="45">
        <f t="shared" si="0"/>
        <v>0</v>
      </c>
    </row>
    <row r="108" spans="1:9" ht="22.5">
      <c r="A108" s="52" t="str">
        <f>+A93</f>
        <v>Ćwiczenia audytoryjne</v>
      </c>
      <c r="B108" s="52"/>
      <c r="C108" s="52"/>
      <c r="D108" s="52"/>
      <c r="E108" s="52"/>
      <c r="F108" s="52"/>
      <c r="G108" s="39" t="s">
        <v>103</v>
      </c>
      <c r="H108" s="45">
        <f t="shared" si="0"/>
        <v>0</v>
      </c>
      <c r="I108" s="45">
        <f t="shared" si="0"/>
        <v>0</v>
      </c>
    </row>
    <row r="109" spans="1:9">
      <c r="A109" s="52" t="str">
        <f>+A94</f>
        <v>Udział w konsultacjach (np. 1/3 wszystkich konsultacji dotycz.: przyg. prac, przyg. sparwozdań itp.)</v>
      </c>
      <c r="B109" s="52"/>
      <c r="C109" s="52"/>
      <c r="D109" s="52"/>
      <c r="E109" s="52"/>
      <c r="F109" s="52"/>
      <c r="G109" s="39" t="s">
        <v>105</v>
      </c>
      <c r="H109" s="45">
        <f t="shared" si="0"/>
        <v>2</v>
      </c>
      <c r="I109" s="45">
        <f t="shared" si="0"/>
        <v>0</v>
      </c>
    </row>
    <row r="110" spans="1:9">
      <c r="A110" s="52" t="str">
        <f>+A95</f>
        <v>Obecność na egzaminie</v>
      </c>
      <c r="B110" s="52"/>
      <c r="C110" s="52"/>
      <c r="D110" s="52"/>
      <c r="E110" s="52"/>
      <c r="F110" s="52"/>
      <c r="G110" s="39" t="s">
        <v>107</v>
      </c>
      <c r="H110" s="45">
        <v>2</v>
      </c>
      <c r="I110" s="45">
        <f t="shared" si="0"/>
        <v>0</v>
      </c>
    </row>
    <row r="111" spans="1:9">
      <c r="A111" s="52" t="str">
        <f>+A102</f>
        <v>inne (1) wymagające bezpośredniego udziału nauczycieli - podać jakie</v>
      </c>
      <c r="B111" s="52"/>
      <c r="C111" s="52"/>
      <c r="D111" s="52"/>
      <c r="E111" s="52"/>
      <c r="F111" s="52"/>
      <c r="G111" s="39"/>
      <c r="H111" s="45">
        <f>+H102</f>
        <v>0</v>
      </c>
      <c r="I111" s="45">
        <f>+I102</f>
        <v>0</v>
      </c>
    </row>
    <row r="112" spans="1:9">
      <c r="A112" s="52" t="str">
        <f>+A103</f>
        <v>inne (2) wymagające bezpośredniego udziału nauczycieli - podać jakie</v>
      </c>
      <c r="B112" s="52"/>
      <c r="C112" s="52"/>
      <c r="D112" s="52"/>
      <c r="E112" s="52"/>
      <c r="F112" s="52"/>
      <c r="G112" s="39"/>
      <c r="H112" s="45">
        <f>+H103</f>
        <v>0</v>
      </c>
      <c r="I112" s="45">
        <f>+I103</f>
        <v>0</v>
      </c>
    </row>
    <row r="113" spans="1:9">
      <c r="A113" s="52" t="s">
        <v>124</v>
      </c>
      <c r="B113" s="52"/>
      <c r="C113" s="52"/>
      <c r="D113" s="52"/>
      <c r="E113" s="52"/>
      <c r="F113" s="52"/>
      <c r="G113" s="39" t="s">
        <v>128</v>
      </c>
      <c r="H113" s="45">
        <f>SUM(H107:H112)</f>
        <v>34</v>
      </c>
      <c r="I113" s="45">
        <f>SUM(I107:I112)</f>
        <v>0</v>
      </c>
    </row>
    <row r="114" spans="1:9" ht="22.5">
      <c r="A114" s="50"/>
      <c r="B114" s="50"/>
      <c r="C114" s="50"/>
      <c r="D114" s="50"/>
      <c r="E114" s="50"/>
      <c r="F114" s="50"/>
      <c r="G114" s="39" t="s">
        <v>129</v>
      </c>
      <c r="H114" s="45">
        <f>ROUND(H113/25,1)</f>
        <v>1.4</v>
      </c>
      <c r="I114" s="45">
        <f>ROUND(I113/25,1)</f>
        <v>0</v>
      </c>
    </row>
    <row r="115" spans="1:9">
      <c r="A115" s="51" t="s">
        <v>130</v>
      </c>
      <c r="B115" s="51"/>
      <c r="C115" s="51"/>
      <c r="D115" s="51"/>
      <c r="E115" s="51"/>
      <c r="F115" s="51"/>
      <c r="G115" s="51"/>
      <c r="H115" s="51"/>
    </row>
    <row r="116" spans="1:9">
      <c r="A116" s="52" t="str">
        <f>+A93</f>
        <v>Ćwiczenia audytoryjne</v>
      </c>
      <c r="B116" s="52"/>
      <c r="C116" s="52"/>
      <c r="D116" s="52"/>
      <c r="E116" s="52"/>
      <c r="F116" s="52"/>
      <c r="G116" s="39" t="s">
        <v>131</v>
      </c>
      <c r="H116" s="45">
        <f>H93</f>
        <v>0</v>
      </c>
      <c r="I116" s="45">
        <f>I93</f>
        <v>0</v>
      </c>
    </row>
    <row r="117" spans="1:9" ht="22.5">
      <c r="A117" s="52" t="str">
        <f>+A96</f>
        <v>Samodzielne studiowanie tematyki wykładów i ćwiczeń</v>
      </c>
      <c r="B117" s="52"/>
      <c r="C117" s="52"/>
      <c r="D117" s="52"/>
      <c r="E117" s="52"/>
      <c r="F117" s="52"/>
      <c r="G117" s="39" t="s">
        <v>109</v>
      </c>
      <c r="H117" s="45">
        <f>H96</f>
        <v>8</v>
      </c>
      <c r="I117" s="45">
        <f>I96</f>
        <v>0</v>
      </c>
    </row>
    <row r="118" spans="1:9">
      <c r="A118" s="52" t="str">
        <f>+A94</f>
        <v>Udział w konsultacjach (np. 1/3 wszystkich konsultacji dotycz.: przyg. prac, przyg. sparwozdań itp.)</v>
      </c>
      <c r="B118" s="52"/>
      <c r="C118" s="52"/>
      <c r="D118" s="52"/>
      <c r="E118" s="52"/>
      <c r="F118" s="52"/>
      <c r="G118" s="39" t="s">
        <v>105</v>
      </c>
      <c r="H118" s="45">
        <f>H94</f>
        <v>2</v>
      </c>
      <c r="I118" s="45">
        <f>I94</f>
        <v>0</v>
      </c>
    </row>
    <row r="119" spans="1:9">
      <c r="A119" s="52" t="str">
        <f>+A101</f>
        <v>Badania terenowe i ankietowe</v>
      </c>
      <c r="B119" s="52"/>
      <c r="C119" s="52"/>
      <c r="D119" s="52"/>
      <c r="E119" s="52"/>
      <c r="F119" s="52"/>
      <c r="G119" s="39"/>
      <c r="H119" s="45">
        <f>+H101</f>
        <v>0</v>
      </c>
      <c r="I119" s="45">
        <f>+I101</f>
        <v>0</v>
      </c>
    </row>
    <row r="120" spans="1:9">
      <c r="A120" s="52" t="str">
        <f>+A100</f>
        <v>Prace projektowe</v>
      </c>
      <c r="B120" s="52"/>
      <c r="C120" s="52"/>
      <c r="D120" s="52"/>
      <c r="E120" s="52"/>
      <c r="F120" s="52"/>
      <c r="G120" s="39"/>
      <c r="H120" s="45">
        <f>+H100</f>
        <v>0</v>
      </c>
      <c r="I120" s="45">
        <f>+I100</f>
        <v>0</v>
      </c>
    </row>
    <row r="121" spans="1:9">
      <c r="A121" s="54" t="s">
        <v>124</v>
      </c>
      <c r="B121" s="54"/>
      <c r="C121" s="54"/>
      <c r="D121" s="54"/>
      <c r="E121" s="54"/>
      <c r="F121" s="54"/>
      <c r="G121" s="42" t="s">
        <v>132</v>
      </c>
      <c r="H121" s="46">
        <f>SUM(H116:H120)</f>
        <v>10</v>
      </c>
      <c r="I121" s="46">
        <f>SUM(I116:I120)</f>
        <v>0</v>
      </c>
    </row>
    <row r="122" spans="1:9" ht="22.5">
      <c r="A122" s="55"/>
      <c r="B122" s="55"/>
      <c r="C122" s="55"/>
      <c r="D122" s="55"/>
      <c r="E122" s="55"/>
      <c r="F122" s="55"/>
      <c r="G122" s="42" t="s">
        <v>133</v>
      </c>
      <c r="H122" s="45">
        <f>ROUND(H121/25,1)</f>
        <v>0.4</v>
      </c>
      <c r="I122" s="45">
        <f>ROUND(I121/25,1)</f>
        <v>0</v>
      </c>
    </row>
  </sheetData>
  <mergeCells count="186">
    <mergeCell ref="D1:E1"/>
    <mergeCell ref="F1:G1"/>
    <mergeCell ref="H1:I1"/>
    <mergeCell ref="A2:I2"/>
    <mergeCell ref="A8:B8"/>
    <mergeCell ref="C8:I8"/>
    <mergeCell ref="A9:B9"/>
    <mergeCell ref="C9:I9"/>
    <mergeCell ref="A10:B10"/>
    <mergeCell ref="C10:I10"/>
    <mergeCell ref="A5:B5"/>
    <mergeCell ref="C5:I5"/>
    <mergeCell ref="A6:B6"/>
    <mergeCell ref="C6:I6"/>
    <mergeCell ref="A7:B7"/>
    <mergeCell ref="C7:I7"/>
    <mergeCell ref="A4:B4"/>
    <mergeCell ref="C4:G4"/>
    <mergeCell ref="A15:B19"/>
    <mergeCell ref="C15:I15"/>
    <mergeCell ref="C16:I16"/>
    <mergeCell ref="C17:I17"/>
    <mergeCell ref="C18:I18"/>
    <mergeCell ref="C19:I19"/>
    <mergeCell ref="A11:B12"/>
    <mergeCell ref="C11:D11"/>
    <mergeCell ref="G11:I11"/>
    <mergeCell ref="C12:D12"/>
    <mergeCell ref="G12:I12"/>
    <mergeCell ref="A13:B14"/>
    <mergeCell ref="C13:E13"/>
    <mergeCell ref="F13:I13"/>
    <mergeCell ref="C14:E14"/>
    <mergeCell ref="F14:I14"/>
    <mergeCell ref="H24:I24"/>
    <mergeCell ref="A25:B31"/>
    <mergeCell ref="C25:D25"/>
    <mergeCell ref="F25:H25"/>
    <mergeCell ref="C26:D26"/>
    <mergeCell ref="F26:H26"/>
    <mergeCell ref="C27:D27"/>
    <mergeCell ref="F27:H27"/>
    <mergeCell ref="C28:D28"/>
    <mergeCell ref="F28:H28"/>
    <mergeCell ref="A20:B24"/>
    <mergeCell ref="C20:F20"/>
    <mergeCell ref="G20:I20"/>
    <mergeCell ref="C21:F21"/>
    <mergeCell ref="H21:I21"/>
    <mergeCell ref="C22:F22"/>
    <mergeCell ref="H22:I22"/>
    <mergeCell ref="C23:F23"/>
    <mergeCell ref="H23:I23"/>
    <mergeCell ref="C24:F24"/>
    <mergeCell ref="A32:B35"/>
    <mergeCell ref="C32:I32"/>
    <mergeCell ref="C33:I33"/>
    <mergeCell ref="C34:I34"/>
    <mergeCell ref="C35:I35"/>
    <mergeCell ref="A36:B36"/>
    <mergeCell ref="C36:I36"/>
    <mergeCell ref="C29:D29"/>
    <mergeCell ref="F29:H29"/>
    <mergeCell ref="C30:D30"/>
    <mergeCell ref="F30:H30"/>
    <mergeCell ref="C31:D31"/>
    <mergeCell ref="F31:H31"/>
    <mergeCell ref="A37:B37"/>
    <mergeCell ref="C37:I37"/>
    <mergeCell ref="A38:B41"/>
    <mergeCell ref="C38:E38"/>
    <mergeCell ref="F38:I38"/>
    <mergeCell ref="C39:E39"/>
    <mergeCell ref="F39:I39"/>
    <mergeCell ref="C40:E40"/>
    <mergeCell ref="F40:I40"/>
    <mergeCell ref="C41:E41"/>
    <mergeCell ref="C46:D46"/>
    <mergeCell ref="F46:H46"/>
    <mergeCell ref="C47:D47"/>
    <mergeCell ref="F47:H47"/>
    <mergeCell ref="C48:D48"/>
    <mergeCell ref="F48:H48"/>
    <mergeCell ref="F41:I41"/>
    <mergeCell ref="A42:B48"/>
    <mergeCell ref="C42:D42"/>
    <mergeCell ref="F42:H42"/>
    <mergeCell ref="C43:D43"/>
    <mergeCell ref="F43:H43"/>
    <mergeCell ref="C44:D44"/>
    <mergeCell ref="F44:H44"/>
    <mergeCell ref="C45:D45"/>
    <mergeCell ref="F45:H45"/>
    <mergeCell ref="A49:B52"/>
    <mergeCell ref="C49:D49"/>
    <mergeCell ref="F49:H49"/>
    <mergeCell ref="C50:D50"/>
    <mergeCell ref="F50:H50"/>
    <mergeCell ref="C51:D51"/>
    <mergeCell ref="F51:H51"/>
    <mergeCell ref="C52:D52"/>
    <mergeCell ref="F52:H52"/>
    <mergeCell ref="A61:B61"/>
    <mergeCell ref="C61:I61"/>
    <mergeCell ref="A62:I62"/>
    <mergeCell ref="A63:B63"/>
    <mergeCell ref="A64:I64"/>
    <mergeCell ref="A65:I65"/>
    <mergeCell ref="F57:H57"/>
    <mergeCell ref="C58:D58"/>
    <mergeCell ref="F58:H58"/>
    <mergeCell ref="C59:D59"/>
    <mergeCell ref="F59:H59"/>
    <mergeCell ref="C60:D60"/>
    <mergeCell ref="F60:H60"/>
    <mergeCell ref="A53:B60"/>
    <mergeCell ref="C53:D53"/>
    <mergeCell ref="F53:H53"/>
    <mergeCell ref="C54:D54"/>
    <mergeCell ref="F54:H54"/>
    <mergeCell ref="C55:D55"/>
    <mergeCell ref="F55:H55"/>
    <mergeCell ref="C56:D56"/>
    <mergeCell ref="F56:H56"/>
    <mergeCell ref="C57:D57"/>
    <mergeCell ref="A72:I72"/>
    <mergeCell ref="B73:I73"/>
    <mergeCell ref="A76:F76"/>
    <mergeCell ref="A77:F77"/>
    <mergeCell ref="A78:F78"/>
    <mergeCell ref="B81:G81"/>
    <mergeCell ref="H81:I81"/>
    <mergeCell ref="A66:B66"/>
    <mergeCell ref="A67:I67"/>
    <mergeCell ref="A68:I68"/>
    <mergeCell ref="A69:I69"/>
    <mergeCell ref="A70:I70"/>
    <mergeCell ref="A71:I71"/>
    <mergeCell ref="B85:G85"/>
    <mergeCell ref="H85:I85"/>
    <mergeCell ref="B86:G86"/>
    <mergeCell ref="H86:I86"/>
    <mergeCell ref="B87:G87"/>
    <mergeCell ref="H87:I87"/>
    <mergeCell ref="B82:G82"/>
    <mergeCell ref="H82:I82"/>
    <mergeCell ref="B83:G83"/>
    <mergeCell ref="H83:I83"/>
    <mergeCell ref="B84:G84"/>
    <mergeCell ref="H84:I84"/>
    <mergeCell ref="A93:F93"/>
    <mergeCell ref="A94:F94"/>
    <mergeCell ref="A95:F95"/>
    <mergeCell ref="A96:F96"/>
    <mergeCell ref="A97:F97"/>
    <mergeCell ref="A98:F98"/>
    <mergeCell ref="B88:G88"/>
    <mergeCell ref="H88:I88"/>
    <mergeCell ref="B89:G89"/>
    <mergeCell ref="H89:I89"/>
    <mergeCell ref="H90:I90"/>
    <mergeCell ref="A92:F92"/>
    <mergeCell ref="A117:F117"/>
    <mergeCell ref="A118:F118"/>
    <mergeCell ref="A119:F119"/>
    <mergeCell ref="A120:F120"/>
    <mergeCell ref="A121:F121"/>
    <mergeCell ref="A122:F122"/>
    <mergeCell ref="A111:F111"/>
    <mergeCell ref="A112:F112"/>
    <mergeCell ref="A113:F113"/>
    <mergeCell ref="A114:F114"/>
    <mergeCell ref="A115:H115"/>
    <mergeCell ref="A116:F116"/>
    <mergeCell ref="A105:F105"/>
    <mergeCell ref="A106:H106"/>
    <mergeCell ref="A107:F107"/>
    <mergeCell ref="A108:F108"/>
    <mergeCell ref="A109:F109"/>
    <mergeCell ref="A110:F110"/>
    <mergeCell ref="A99:F99"/>
    <mergeCell ref="A100:F100"/>
    <mergeCell ref="A101:F101"/>
    <mergeCell ref="A102:F102"/>
    <mergeCell ref="A103:F103"/>
    <mergeCell ref="A104:F104"/>
  </mergeCells>
  <conditionalFormatting sqref="E54:E60 I54:I60">
    <cfRule type="expression" dxfId="0" priority="2" stopIfTrue="1">
      <formula>IF(ISBLANK(E42),0,1)=IF(ISBLANK(E54),1,0)</formula>
    </cfRule>
  </conditionalFormatting>
  <dataValidations xWindow="1014" yWindow="626" count="10">
    <dataValidation errorStyle="information" allowBlank="1" showInputMessage="1" showErrorMessage="1" errorTitle="Wykłady" error="Podaj tematykę wykładów o ile wstępują." promptTitle="Tematyka wykładów" prompt="Wpisz tematy wykładów jako jeden akapit. Jeżeli nie można wkleić tekstu (zbyt długi) to proszę to zrobić w trybie edycji (F2) lub w pasku formuły." sqref="C33:I33"/>
    <dataValidation type="whole" errorStyle="information" allowBlank="1" showInputMessage="1" showErrorMessage="1" errorTitle="Liczba godzin" error="Podaj liczbę godzin. Maksymalnie 60." promptTitle="Liczba godzin" prompt="Wstaw liczbę godzin dla danej formy zajęć i rodzaju studiów." sqref="G21:I24">
      <formula1>0</formula1>
      <formula2>45</formula2>
    </dataValidation>
    <dataValidation type="custom" errorStyle="information" allowBlank="1" showInputMessage="1" showErrorMessage="1" errorTitle="Zacznij wpisywanie od 07 - " error="Prosimy o wpisywanie numerów efektow w formacie &quot;07 - ......&quot;" promptTitle="Zacznij od numeru: 07 - " prompt="Podaj numer kolejny efektu rozpoczynając od 01._x000a_Prosimy o zachowanie formatu &quot;01 - &quot;, &quot;02 - &quot; itd." sqref="F39:I40">
      <formula1>LEFT(F39,2)="07"</formula1>
    </dataValidation>
    <dataValidation type="custom" errorStyle="information" allowBlank="1" showInputMessage="1" showErrorMessage="1" errorTitle="Zacznij wpisywanie od 08 - " error="Prosimy o wpisywanie numerów efektow w formacie &quot;08 - ......&quot;" promptTitle="Zacznij wpis od numeru: 08 - " prompt="Podaj numer kolejny efektu rozpocyznając od 01._x000a_Prosimy o zachowanie formatu &quot;01 - &quot;, &quot;02 - &quot; itd." sqref="F41:I41">
      <formula1>LEFT(F41,2)="08"</formula1>
    </dataValidation>
    <dataValidation type="custom" errorStyle="information" allowBlank="1" showInputMessage="1" showErrorMessage="1" errorTitle="Zacznij wpisywanie od 05 - " error="Prosimy o wpisywanie numerów efektow w formacie &quot;05 - ......&quot;" promptTitle="Zacznij od numeru: 05 - " prompt="Podaj numer kolejny efektu rozpocyznając od 01._x000a_Prosimy o zachowanie formatu &quot;01 - &quot;, &quot;02 - &quot; itd." sqref="F38:I38">
      <formula1>LEFT(C38,2)="05"</formula1>
    </dataValidation>
    <dataValidation type="custom" errorStyle="information" allowBlank="1" showInputMessage="1" showErrorMessage="1" errorTitle="Numer efektu" error="Prosimy o wpisywanie numeru efektu!" promptTitle="Rozpocznij od numeru 04 - ." prompt="Podaj numer kolejny efektu rozpoczynając od 01._x000a_Prosimy o zachowanie formatu &quot;01 - &quot;, &quot;02 - &quot; itd." sqref="C41:E41">
      <formula1>LEFT(C41,2)="04"</formula1>
    </dataValidation>
    <dataValidation type="custom" errorStyle="information" allowBlank="1" showInputMessage="1" showErrorMessage="1" errorTitle="Numer efektu" error="Prosimy o wpisywanie numeru efektu!" promptTitle="Rozpocznij od numeru 03 - " prompt="Podaj numer kolejny efektu rozpocyznając od 01._x000a_Prosimy o zachowanie formatu &quot;01 - &quot;, &quot;02 - &quot; itd." sqref="C40:E40">
      <formula1>LEFT(C40,2)="03"</formula1>
    </dataValidation>
    <dataValidation type="custom" errorStyle="information" allowBlank="1" showInputMessage="1" showErrorMessage="1" errorTitle="Numer efektu" error="Prosimy o wpisywanie numeru efektu!_x000a_Tu: 03 - ....." promptTitle="Rozpocznij od numeru." prompt="Podaj numer kolejny efektu rozpoczynając od 01._x000a_Prosimy o zachowanie formatu &quot;01 - &quot;, &quot;02 - &quot; itd." sqref="C39:E39">
      <formula1>LEFT(C39,2)="02"</formula1>
    </dataValidation>
    <dataValidation type="custom" errorStyle="information" allowBlank="1" showInputMessage="1" showErrorMessage="1" errorTitle="Numer efektu" error="Prosimy o wpisywanie numeru efektu!" promptTitle="Rozpocznij od numeru." prompt="Podaj numer kolejny efektu rozpoczynając od 01._x000a_Prosimy o zachowanie formatu &quot;01 - &quot;, &quot;02 - &quot; itd." sqref="C38:E38">
      <formula1>LEFT(C38,2)="01"</formula1>
    </dataValidation>
    <dataValidation errorStyle="information" allowBlank="1" showInputMessage="1" showErrorMessage="1" errorTitle="Puste pole" error="Pole nie powinno być niewypełnione." promptTitle="Wstaw odpowiednie informacje." prompt="Pola muszą być wypełnione." sqref="C5:I10"/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</dc:creator>
  <cp:lastModifiedBy>z</cp:lastModifiedBy>
  <cp:lastPrinted>2014-05-09T12:30:53Z</cp:lastPrinted>
  <dcterms:created xsi:type="dcterms:W3CDTF">2014-05-09T11:51:38Z</dcterms:created>
  <dcterms:modified xsi:type="dcterms:W3CDTF">2015-03-16T18:30:09Z</dcterms:modified>
</cp:coreProperties>
</file>